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aabrudean\Desktop\DVCP_RA\Verificare\8PN\Decontare salarii\"/>
    </mc:Choice>
  </mc:AlternateContent>
  <bookViews>
    <workbookView xWindow="0" yWindow="0" windowWidth="25200" windowHeight="11925"/>
  </bookViews>
  <sheets>
    <sheet name="7 PROIECTE" sheetId="23" r:id="rId1"/>
  </sheets>
  <definedNames>
    <definedName name="activitati">#REF!</definedName>
    <definedName name="codActiv">#REF!</definedName>
    <definedName name="months">#REF!</definedName>
    <definedName name="parteneri">#REF!</definedName>
    <definedName name="place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W54" i="23" l="1"/>
  <c r="D63" i="23" l="1"/>
  <c r="D64" i="23" s="1"/>
  <c r="T54" i="23" l="1"/>
  <c r="Q54" i="23"/>
  <c r="N54" i="23"/>
  <c r="K54" i="23"/>
  <c r="H54" i="23"/>
  <c r="E54" i="23"/>
  <c r="B54" i="23" l="1"/>
  <c r="D61" i="23" s="1"/>
  <c r="D60" i="23" l="1"/>
  <c r="T55" i="23" l="1"/>
  <c r="T56" i="23" s="1"/>
  <c r="H55" i="23"/>
  <c r="H56" i="23" s="1"/>
  <c r="Q55" i="23"/>
  <c r="Q56" i="23" s="1"/>
  <c r="E55" i="23"/>
  <c r="E56" i="23" s="1"/>
  <c r="K55" i="23"/>
  <c r="K56" i="23" s="1"/>
  <c r="N55" i="23"/>
  <c r="N56" i="23" s="1"/>
  <c r="W55" i="23"/>
  <c r="W56" i="23" s="1"/>
  <c r="B55" i="23"/>
  <c r="B56" i="23" s="1"/>
  <c r="B57" i="23" l="1"/>
  <c r="B58" i="23" s="1"/>
  <c r="D65" i="23"/>
  <c r="E57" i="23"/>
  <c r="E58" i="23" s="1"/>
  <c r="W57" i="23"/>
  <c r="W58" i="23" s="1"/>
  <c r="Q57" i="23"/>
  <c r="Q58" i="23" s="1"/>
  <c r="N57" i="23"/>
  <c r="N58" i="23" s="1"/>
  <c r="H57" i="23"/>
  <c r="H58" i="23" s="1"/>
  <c r="K57" i="23"/>
  <c r="K58" i="23" s="1"/>
  <c r="T57" i="23"/>
  <c r="T58" i="23" s="1"/>
  <c r="D66" i="23" l="1"/>
  <c r="D67" i="23" s="1"/>
</calcChain>
</file>

<file path=xl/sharedStrings.xml><?xml version="1.0" encoding="utf-8"?>
<sst xmlns="http://schemas.openxmlformats.org/spreadsheetml/2006/main" count="76" uniqueCount="38">
  <si>
    <t>Ziua</t>
  </si>
  <si>
    <t>Nume şi prenume expert :</t>
  </si>
  <si>
    <t>Poziția în proiect:</t>
  </si>
  <si>
    <t>Denumire Beneficiar / Partener</t>
  </si>
  <si>
    <t>Numele expertului</t>
  </si>
  <si>
    <t>Semnătură</t>
  </si>
  <si>
    <t>Dată</t>
  </si>
  <si>
    <t xml:space="preserve">Semnătură     </t>
  </si>
  <si>
    <t>Data</t>
  </si>
  <si>
    <t>Manager Proiect</t>
  </si>
  <si>
    <t>FIȘĂ DE PONTAJ</t>
  </si>
  <si>
    <t xml:space="preserve">Fișă lunară de pontaj </t>
  </si>
  <si>
    <t>IANUARIE /2019</t>
  </si>
  <si>
    <t>Subsemnatul declar, sub sancțiunea Codului Penal privind falsul în declarații și a returnării sumelor încasate, că informațiile furnizate sunt adevărate și corecte în fiecare detaliu și înțeleg că AMPOR/ADR are dreptul să-mi solicite documente doveditoare în scopul verificării și confirmării acestora.</t>
  </si>
  <si>
    <t>SMIS/Titlu proiect</t>
  </si>
  <si>
    <t>Programul Operaţional Regional 2014-2020</t>
  </si>
  <si>
    <t xml:space="preserve">Axa prioritară 10 Îmbunătățirea infrastructurii educaționale, </t>
  </si>
  <si>
    <t xml:space="preserve">Prioritate de investiții 10.1 Investițiile în educație, și  formare, inclusiv în formare profesională, pentru dobândirea de competențe și învățare pe tot parcursul vieții prin dezvoltarea infrastructurilor de educație și formare  </t>
  </si>
  <si>
    <t>Obiectiv Specific 10.1 Creșterea gradului de participare la nivelul educaţiei timpurii şi învăţământului obligatoriu, în special pentru copii cu risc crescut de părăsire timpurie a sistemului</t>
  </si>
  <si>
    <t>................................</t>
  </si>
  <si>
    <t xml:space="preserve">Nr. / titlul activității conform cererii de finanțare </t>
  </si>
  <si>
    <t>Total ore lucrate pe proiect</t>
  </si>
  <si>
    <t>Pondere din total luna (%)</t>
  </si>
  <si>
    <t>Suma eligibilă / proiect (lei)</t>
  </si>
  <si>
    <t>Nr. Ore lucrate in timp normal de lucru</t>
  </si>
  <si>
    <t>Nr. Ore suplimentare</t>
  </si>
  <si>
    <t>Nr. de ore lucrate pe  proiect SMIS .........</t>
  </si>
  <si>
    <t>TOTAL ORE ÎN LUNĂ/proiect</t>
  </si>
  <si>
    <t>SALARIU de baza brut (lei)</t>
  </si>
  <si>
    <t>Majorare salariala conform legii (brut)</t>
  </si>
  <si>
    <t>Total Salariul brut ELIGIBIL  realizat in luna</t>
  </si>
  <si>
    <t>Total Salariul brut   realizat in luna</t>
  </si>
  <si>
    <t>Contributie asiguratorie pentru munca ELIGIBLA</t>
  </si>
  <si>
    <t>Total cheltuieli cu salariile de solicitat la rambursare</t>
  </si>
  <si>
    <t>Nr. de ore lucrate alocate altor activități/functiei de baza</t>
  </si>
  <si>
    <t>TOTAL ORE ÎN LUNĂ - timp normal de lucru</t>
  </si>
  <si>
    <t>Total de solicitat la rambursare pe proiect</t>
  </si>
  <si>
    <t>Suma eligibilă / proiect (lei) - contributie asiguratorie pentru munca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</si>
</sst>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7"/>
      <color rgb="FF808080"/>
      <name val="Trebuchet MS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0" fillId="4" borderId="0" xfId="0" applyFill="1"/>
    <xf numFmtId="0" fontId="1" fillId="0" borderId="0" xfId="0" applyFont="1"/>
    <xf numFmtId="0" fontId="5" fillId="0" borderId="8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8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</xf>
    <xf numFmtId="17" fontId="5" fillId="4" borderId="1" xfId="0" applyNumberFormat="1" applyFont="1" applyFill="1" applyBorder="1" applyAlignment="1" applyProtection="1">
      <alignment horizontal="center" vertical="center" wrapText="1"/>
    </xf>
    <xf numFmtId="17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7" fontId="5" fillId="0" borderId="6" xfId="0" applyNumberFormat="1" applyFont="1" applyFill="1" applyBorder="1" applyAlignment="1" applyProtection="1">
      <alignment horizontal="center" vertical="center" wrapText="1"/>
    </xf>
    <xf numFmtId="17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17" fontId="5" fillId="4" borderId="7" xfId="0" applyNumberFormat="1" applyFont="1" applyFill="1" applyBorder="1" applyAlignment="1" applyProtection="1">
      <alignment horizontal="center" vertical="center" wrapText="1"/>
    </xf>
    <xf numFmtId="17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5" fillId="3" borderId="2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vertical="center" wrapText="1"/>
    </xf>
    <xf numFmtId="1" fontId="5" fillId="4" borderId="1" xfId="0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1" fontId="5" fillId="4" borderId="19" xfId="0" applyNumberFormat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1" fontId="5" fillId="4" borderId="17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1" fontId="5" fillId="4" borderId="29" xfId="0" applyNumberFormat="1" applyFont="1" applyFill="1" applyBorder="1" applyAlignment="1">
      <alignment horizontal="center" vertical="center"/>
    </xf>
    <xf numFmtId="1" fontId="5" fillId="4" borderId="34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horizontal="center" vertical="center"/>
    </xf>
    <xf numFmtId="1" fontId="5" fillId="5" borderId="21" xfId="0" applyNumberFormat="1" applyFont="1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33" xfId="0" applyNumberFormat="1" applyFont="1" applyFill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0" fontId="5" fillId="3" borderId="15" xfId="0" applyNumberFormat="1" applyFont="1" applyFill="1" applyBorder="1" applyAlignment="1">
      <alignment horizontal="center" vertical="center"/>
    </xf>
    <xf numFmtId="10" fontId="5" fillId="3" borderId="24" xfId="0" applyNumberFormat="1" applyFont="1" applyFill="1" applyBorder="1" applyAlignment="1">
      <alignment horizontal="center" vertical="center"/>
    </xf>
    <xf numFmtId="10" fontId="5" fillId="3" borderId="23" xfId="0" applyNumberFormat="1" applyFont="1" applyFill="1" applyBorder="1" applyAlignment="1">
      <alignment horizontal="center" vertical="center"/>
    </xf>
    <xf numFmtId="10" fontId="5" fillId="5" borderId="15" xfId="0" applyNumberFormat="1" applyFont="1" applyFill="1" applyBorder="1" applyAlignment="1">
      <alignment horizontal="center" vertical="center"/>
    </xf>
    <xf numFmtId="10" fontId="5" fillId="5" borderId="23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4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zoomScale="60" zoomScaleNormal="60" workbookViewId="0">
      <selection activeCell="D130" sqref="D130"/>
    </sheetView>
  </sheetViews>
  <sheetFormatPr defaultRowHeight="15.75" x14ac:dyDescent="0.25"/>
  <cols>
    <col min="1" max="1" width="13.5703125" style="11" customWidth="1"/>
    <col min="2" max="2" width="9.28515625" style="11" customWidth="1"/>
    <col min="3" max="3" width="10" style="11" customWidth="1"/>
    <col min="4" max="4" width="21" style="11" customWidth="1"/>
    <col min="5" max="5" width="9.28515625" style="11" customWidth="1"/>
    <col min="6" max="6" width="10" style="11" customWidth="1"/>
    <col min="7" max="7" width="21" style="11" customWidth="1"/>
    <col min="8" max="8" width="9.28515625" style="11" customWidth="1"/>
    <col min="9" max="9" width="10" style="11" customWidth="1"/>
    <col min="10" max="10" width="21" style="11" customWidth="1"/>
    <col min="11" max="11" width="8.42578125" style="11" customWidth="1"/>
    <col min="12" max="12" width="10" style="11" customWidth="1"/>
    <col min="13" max="13" width="21" style="11" customWidth="1"/>
    <col min="14" max="14" width="9.140625" style="11" customWidth="1"/>
    <col min="15" max="15" width="10" style="11" customWidth="1"/>
    <col min="16" max="16" width="21" style="11" customWidth="1"/>
    <col min="17" max="17" width="9.5703125" style="11" customWidth="1"/>
    <col min="18" max="18" width="10" style="11" customWidth="1"/>
    <col min="19" max="19" width="21" style="11" customWidth="1"/>
    <col min="20" max="20" width="8.85546875" style="11" customWidth="1"/>
    <col min="21" max="21" width="10" style="11" customWidth="1"/>
    <col min="22" max="22" width="21" style="11" customWidth="1"/>
    <col min="23" max="23" width="10.28515625" style="11" customWidth="1"/>
    <col min="24" max="24" width="12.85546875" style="11" customWidth="1"/>
  </cols>
  <sheetData>
    <row r="1" spans="1:24" ht="19.5" customHeight="1" x14ac:dyDescent="0.35">
      <c r="A1" s="59" t="s">
        <v>15</v>
      </c>
      <c r="D1" s="58"/>
    </row>
    <row r="2" spans="1:24" x14ac:dyDescent="0.25">
      <c r="A2" s="60" t="s">
        <v>16</v>
      </c>
    </row>
    <row r="3" spans="1:24" x14ac:dyDescent="0.25">
      <c r="A3" s="60" t="s">
        <v>17</v>
      </c>
    </row>
    <row r="4" spans="1:24" x14ac:dyDescent="0.25">
      <c r="A4" s="60" t="s">
        <v>18</v>
      </c>
    </row>
    <row r="5" spans="1:24" x14ac:dyDescent="0.25">
      <c r="A5" s="150" t="s">
        <v>11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24" ht="18.75" x14ac:dyDescent="0.3">
      <c r="A6" s="149" t="s">
        <v>10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</row>
    <row r="7" spans="1:24" ht="18.75" x14ac:dyDescent="0.3">
      <c r="A7" s="148" t="s">
        <v>12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24" x14ac:dyDescent="0.25">
      <c r="A8" s="10"/>
      <c r="E8" s="12"/>
      <c r="F8" s="12"/>
    </row>
    <row r="9" spans="1:24" s="1" customFormat="1" ht="35.25" customHeight="1" x14ac:dyDescent="0.25">
      <c r="A9" s="151" t="s">
        <v>1</v>
      </c>
      <c r="B9" s="151"/>
      <c r="C9" s="151"/>
      <c r="D9" s="151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4" s="1" customFormat="1" ht="35.25" customHeight="1" x14ac:dyDescent="0.25">
      <c r="A10" s="151" t="s">
        <v>2</v>
      </c>
      <c r="B10" s="151"/>
      <c r="C10" s="151"/>
      <c r="D10" s="151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s="1" customFormat="1" ht="35.25" customHeight="1" x14ac:dyDescent="0.25">
      <c r="A11" s="145" t="s">
        <v>3</v>
      </c>
      <c r="B11" s="146"/>
      <c r="C11" s="146"/>
      <c r="D11" s="147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ht="21.75" customHeight="1" x14ac:dyDescent="0.25">
      <c r="A12" s="125" t="s">
        <v>14</v>
      </c>
      <c r="B12" s="126"/>
      <c r="C12" s="126"/>
      <c r="D12" s="127"/>
      <c r="E12" s="128" t="s">
        <v>19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</row>
    <row r="13" spans="1:24" ht="21.75" customHeight="1" x14ac:dyDescent="0.25">
      <c r="A13" s="125" t="s">
        <v>14</v>
      </c>
      <c r="B13" s="126"/>
      <c r="C13" s="126"/>
      <c r="D13" s="127"/>
      <c r="E13" s="128" t="s">
        <v>19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ht="21.75" customHeight="1" x14ac:dyDescent="0.25">
      <c r="A14" s="125" t="s">
        <v>14</v>
      </c>
      <c r="B14" s="126"/>
      <c r="C14" s="126"/>
      <c r="D14" s="127"/>
      <c r="E14" s="128" t="s">
        <v>19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ht="21.75" customHeight="1" x14ac:dyDescent="0.25">
      <c r="A15" s="125" t="s">
        <v>14</v>
      </c>
      <c r="B15" s="126"/>
      <c r="C15" s="126"/>
      <c r="D15" s="127"/>
      <c r="E15" s="128" t="s">
        <v>19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</row>
    <row r="16" spans="1:24" ht="21.75" customHeight="1" x14ac:dyDescent="0.25">
      <c r="A16" s="125" t="s">
        <v>14</v>
      </c>
      <c r="B16" s="126"/>
      <c r="C16" s="126"/>
      <c r="D16" s="127"/>
      <c r="E16" s="128" t="s">
        <v>19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</row>
    <row r="17" spans="1:24" ht="21.75" customHeight="1" x14ac:dyDescent="0.25">
      <c r="A17" s="125" t="s">
        <v>14</v>
      </c>
      <c r="B17" s="126"/>
      <c r="C17" s="126"/>
      <c r="D17" s="127"/>
      <c r="E17" s="128" t="s">
        <v>19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</row>
    <row r="18" spans="1:24" ht="21.75" customHeight="1" x14ac:dyDescent="0.25">
      <c r="A18" s="125" t="s">
        <v>14</v>
      </c>
      <c r="B18" s="126"/>
      <c r="C18" s="126"/>
      <c r="D18" s="127"/>
      <c r="E18" s="128" t="s">
        <v>19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</row>
    <row r="19" spans="1:24" x14ac:dyDescent="0.25">
      <c r="A19" s="4"/>
      <c r="B19" s="5"/>
      <c r="C19" s="5"/>
      <c r="D19" s="5"/>
      <c r="E19" s="6"/>
      <c r="F19" s="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6.5" thickBot="1" x14ac:dyDescent="0.3">
      <c r="A20" s="7"/>
      <c r="B20" s="8"/>
      <c r="C20" s="8"/>
      <c r="D20" s="8"/>
      <c r="E20" s="9"/>
      <c r="F20" s="9"/>
      <c r="G20" s="8"/>
      <c r="H20" s="5"/>
      <c r="I20" s="5"/>
      <c r="J20" s="5"/>
      <c r="K20" s="5"/>
      <c r="L20" s="5"/>
      <c r="M20" s="5"/>
      <c r="N20" s="5"/>
      <c r="O20" s="5"/>
      <c r="P20" s="5"/>
      <c r="Q20" s="8"/>
      <c r="R20" s="8"/>
      <c r="S20" s="8"/>
      <c r="T20" s="8"/>
      <c r="U20" s="8"/>
      <c r="V20" s="8"/>
      <c r="W20" s="8"/>
      <c r="X20" s="8"/>
    </row>
    <row r="21" spans="1:24" ht="66" customHeight="1" x14ac:dyDescent="0.25">
      <c r="A21" s="138" t="s">
        <v>0</v>
      </c>
      <c r="B21" s="135" t="s">
        <v>26</v>
      </c>
      <c r="C21" s="136"/>
      <c r="D21" s="137"/>
      <c r="E21" s="135" t="s">
        <v>26</v>
      </c>
      <c r="F21" s="136"/>
      <c r="G21" s="137"/>
      <c r="H21" s="135" t="s">
        <v>26</v>
      </c>
      <c r="I21" s="136"/>
      <c r="J21" s="137"/>
      <c r="K21" s="135" t="s">
        <v>26</v>
      </c>
      <c r="L21" s="136"/>
      <c r="M21" s="137"/>
      <c r="N21" s="135" t="s">
        <v>26</v>
      </c>
      <c r="O21" s="136"/>
      <c r="P21" s="137"/>
      <c r="Q21" s="135" t="s">
        <v>26</v>
      </c>
      <c r="R21" s="136"/>
      <c r="S21" s="137"/>
      <c r="T21" s="135" t="s">
        <v>26</v>
      </c>
      <c r="U21" s="136"/>
      <c r="V21" s="137"/>
      <c r="W21" s="129" t="s">
        <v>34</v>
      </c>
      <c r="X21" s="130"/>
    </row>
    <row r="22" spans="1:24" s="3" customFormat="1" ht="80.25" customHeight="1" x14ac:dyDescent="0.25">
      <c r="A22" s="139"/>
      <c r="B22" s="37" t="s">
        <v>24</v>
      </c>
      <c r="C22" s="25" t="s">
        <v>25</v>
      </c>
      <c r="D22" s="38" t="s">
        <v>20</v>
      </c>
      <c r="E22" s="37" t="s">
        <v>24</v>
      </c>
      <c r="F22" s="25" t="s">
        <v>25</v>
      </c>
      <c r="G22" s="38" t="s">
        <v>20</v>
      </c>
      <c r="H22" s="37" t="s">
        <v>24</v>
      </c>
      <c r="I22" s="25" t="s">
        <v>25</v>
      </c>
      <c r="J22" s="38" t="s">
        <v>20</v>
      </c>
      <c r="K22" s="37" t="s">
        <v>24</v>
      </c>
      <c r="L22" s="25" t="s">
        <v>25</v>
      </c>
      <c r="M22" s="38" t="s">
        <v>20</v>
      </c>
      <c r="N22" s="37" t="s">
        <v>24</v>
      </c>
      <c r="O22" s="25" t="s">
        <v>25</v>
      </c>
      <c r="P22" s="38" t="s">
        <v>20</v>
      </c>
      <c r="Q22" s="37" t="s">
        <v>24</v>
      </c>
      <c r="R22" s="25" t="s">
        <v>25</v>
      </c>
      <c r="S22" s="38" t="s">
        <v>20</v>
      </c>
      <c r="T22" s="37" t="s">
        <v>24</v>
      </c>
      <c r="U22" s="25" t="s">
        <v>25</v>
      </c>
      <c r="V22" s="38" t="s">
        <v>20</v>
      </c>
      <c r="W22" s="67" t="s">
        <v>24</v>
      </c>
      <c r="X22" s="68" t="s">
        <v>25</v>
      </c>
    </row>
    <row r="23" spans="1:24" s="2" customFormat="1" x14ac:dyDescent="0.25">
      <c r="A23" s="50">
        <v>1</v>
      </c>
      <c r="B23" s="51"/>
      <c r="C23" s="16"/>
      <c r="D23" s="52"/>
      <c r="E23" s="51"/>
      <c r="F23" s="15"/>
      <c r="G23" s="53"/>
      <c r="H23" s="51"/>
      <c r="I23" s="15"/>
      <c r="J23" s="53"/>
      <c r="K23" s="51"/>
      <c r="L23" s="15"/>
      <c r="M23" s="53"/>
      <c r="N23" s="51"/>
      <c r="O23" s="15"/>
      <c r="P23" s="53"/>
      <c r="Q23" s="51"/>
      <c r="R23" s="16"/>
      <c r="S23" s="52"/>
      <c r="T23" s="51"/>
      <c r="U23" s="16"/>
      <c r="V23" s="52"/>
      <c r="W23" s="69"/>
      <c r="X23" s="70"/>
    </row>
    <row r="24" spans="1:24" s="2" customFormat="1" x14ac:dyDescent="0.25">
      <c r="A24" s="50">
        <v>2</v>
      </c>
      <c r="B24" s="51"/>
      <c r="C24" s="16"/>
      <c r="D24" s="52"/>
      <c r="E24" s="51"/>
      <c r="F24" s="15"/>
      <c r="G24" s="53"/>
      <c r="H24" s="51"/>
      <c r="I24" s="15"/>
      <c r="J24" s="53"/>
      <c r="K24" s="51"/>
      <c r="L24" s="15"/>
      <c r="M24" s="53"/>
      <c r="N24" s="51"/>
      <c r="O24" s="15"/>
      <c r="P24" s="53"/>
      <c r="Q24" s="51"/>
      <c r="R24" s="16"/>
      <c r="S24" s="52"/>
      <c r="T24" s="51"/>
      <c r="U24" s="16"/>
      <c r="V24" s="52"/>
      <c r="W24" s="69"/>
      <c r="X24" s="70"/>
    </row>
    <row r="25" spans="1:24" s="1" customFormat="1" x14ac:dyDescent="0.25">
      <c r="A25" s="35">
        <v>3</v>
      </c>
      <c r="B25" s="26"/>
      <c r="C25" s="14"/>
      <c r="D25" s="27"/>
      <c r="E25" s="26"/>
      <c r="F25" s="13"/>
      <c r="G25" s="40"/>
      <c r="H25" s="26"/>
      <c r="I25" s="13"/>
      <c r="J25" s="40"/>
      <c r="K25" s="26"/>
      <c r="L25" s="13"/>
      <c r="M25" s="42"/>
      <c r="N25" s="26"/>
      <c r="O25" s="13"/>
      <c r="P25" s="42"/>
      <c r="Q25" s="26"/>
      <c r="R25" s="14"/>
      <c r="S25" s="27"/>
      <c r="T25" s="26"/>
      <c r="U25" s="14"/>
      <c r="V25" s="27"/>
      <c r="W25" s="69"/>
      <c r="X25" s="70"/>
    </row>
    <row r="26" spans="1:24" s="1" customFormat="1" x14ac:dyDescent="0.25">
      <c r="A26" s="35">
        <v>4</v>
      </c>
      <c r="B26" s="26"/>
      <c r="C26" s="14"/>
      <c r="D26" s="27"/>
      <c r="E26" s="26"/>
      <c r="F26" s="13"/>
      <c r="G26" s="40"/>
      <c r="H26" s="26"/>
      <c r="I26" s="13"/>
      <c r="J26" s="42"/>
      <c r="K26" s="26"/>
      <c r="L26" s="13"/>
      <c r="M26" s="40"/>
      <c r="N26" s="26"/>
      <c r="O26" s="13"/>
      <c r="P26" s="40"/>
      <c r="Q26" s="26"/>
      <c r="R26" s="14"/>
      <c r="S26" s="27"/>
      <c r="T26" s="26"/>
      <c r="U26" s="14"/>
      <c r="V26" s="27"/>
      <c r="W26" s="69"/>
      <c r="X26" s="70"/>
    </row>
    <row r="27" spans="1:24" s="2" customFormat="1" x14ac:dyDescent="0.25">
      <c r="A27" s="50">
        <v>5</v>
      </c>
      <c r="B27" s="51"/>
      <c r="C27" s="16"/>
      <c r="D27" s="52"/>
      <c r="E27" s="51"/>
      <c r="F27" s="15"/>
      <c r="G27" s="53"/>
      <c r="H27" s="51"/>
      <c r="I27" s="15"/>
      <c r="J27" s="53"/>
      <c r="K27" s="51"/>
      <c r="L27" s="15"/>
      <c r="M27" s="54"/>
      <c r="N27" s="51"/>
      <c r="O27" s="15"/>
      <c r="P27" s="54"/>
      <c r="Q27" s="51"/>
      <c r="R27" s="16"/>
      <c r="S27" s="52"/>
      <c r="T27" s="51"/>
      <c r="U27" s="16"/>
      <c r="V27" s="52"/>
      <c r="W27" s="69"/>
      <c r="X27" s="70"/>
    </row>
    <row r="28" spans="1:24" s="2" customFormat="1" x14ac:dyDescent="0.25">
      <c r="A28" s="50">
        <v>6</v>
      </c>
      <c r="B28" s="51"/>
      <c r="C28" s="16"/>
      <c r="D28" s="52"/>
      <c r="E28" s="51"/>
      <c r="F28" s="15"/>
      <c r="G28" s="53"/>
      <c r="H28" s="51"/>
      <c r="I28" s="15"/>
      <c r="J28" s="53"/>
      <c r="K28" s="51"/>
      <c r="L28" s="15"/>
      <c r="M28" s="53"/>
      <c r="N28" s="51"/>
      <c r="O28" s="15"/>
      <c r="P28" s="53"/>
      <c r="Q28" s="51"/>
      <c r="R28" s="16"/>
      <c r="S28" s="52"/>
      <c r="T28" s="51"/>
      <c r="U28" s="16"/>
      <c r="V28" s="52"/>
      <c r="W28" s="69"/>
      <c r="X28" s="70"/>
    </row>
    <row r="29" spans="1:24" s="1" customFormat="1" x14ac:dyDescent="0.25">
      <c r="A29" s="35">
        <v>7</v>
      </c>
      <c r="B29" s="26"/>
      <c r="C29" s="14"/>
      <c r="D29" s="27"/>
      <c r="E29" s="26"/>
      <c r="F29" s="13"/>
      <c r="G29" s="40"/>
      <c r="H29" s="26"/>
      <c r="I29" s="13"/>
      <c r="J29" s="42"/>
      <c r="K29" s="48"/>
      <c r="L29" s="19"/>
      <c r="M29" s="40"/>
      <c r="N29" s="48"/>
      <c r="O29" s="19"/>
      <c r="P29" s="40"/>
      <c r="Q29" s="26"/>
      <c r="R29" s="14"/>
      <c r="S29" s="27"/>
      <c r="T29" s="26"/>
      <c r="U29" s="14"/>
      <c r="V29" s="27"/>
      <c r="W29" s="69"/>
      <c r="X29" s="70"/>
    </row>
    <row r="30" spans="1:24" s="1" customFormat="1" x14ac:dyDescent="0.25">
      <c r="A30" s="35">
        <v>8</v>
      </c>
      <c r="B30" s="26"/>
      <c r="C30" s="14"/>
      <c r="D30" s="27"/>
      <c r="E30" s="26"/>
      <c r="F30" s="13"/>
      <c r="G30" s="40"/>
      <c r="H30" s="26"/>
      <c r="I30" s="13"/>
      <c r="J30" s="40"/>
      <c r="K30" s="26"/>
      <c r="L30" s="13"/>
      <c r="M30" s="40"/>
      <c r="N30" s="26"/>
      <c r="O30" s="13"/>
      <c r="P30" s="40"/>
      <c r="Q30" s="26"/>
      <c r="R30" s="14"/>
      <c r="S30" s="27"/>
      <c r="T30" s="26"/>
      <c r="U30" s="14"/>
      <c r="V30" s="27"/>
      <c r="W30" s="69"/>
      <c r="X30" s="70"/>
    </row>
    <row r="31" spans="1:24" s="1" customFormat="1" x14ac:dyDescent="0.25">
      <c r="A31" s="35">
        <v>9</v>
      </c>
      <c r="B31" s="26"/>
      <c r="C31" s="14"/>
      <c r="D31" s="27"/>
      <c r="E31" s="41"/>
      <c r="F31" s="18"/>
      <c r="G31" s="42"/>
      <c r="H31" s="26"/>
      <c r="I31" s="13"/>
      <c r="J31" s="40"/>
      <c r="K31" s="26"/>
      <c r="L31" s="13"/>
      <c r="M31" s="40"/>
      <c r="N31" s="26"/>
      <c r="O31" s="13"/>
      <c r="P31" s="40"/>
      <c r="Q31" s="26"/>
      <c r="R31" s="14"/>
      <c r="S31" s="27"/>
      <c r="T31" s="26"/>
      <c r="U31" s="14"/>
      <c r="V31" s="27"/>
      <c r="W31" s="69"/>
      <c r="X31" s="70"/>
    </row>
    <row r="32" spans="1:24" s="1" customFormat="1" x14ac:dyDescent="0.25">
      <c r="A32" s="35">
        <v>10</v>
      </c>
      <c r="B32" s="26"/>
      <c r="C32" s="14"/>
      <c r="D32" s="27"/>
      <c r="E32" s="26"/>
      <c r="F32" s="13"/>
      <c r="G32" s="42"/>
      <c r="H32" s="26"/>
      <c r="I32" s="13"/>
      <c r="J32" s="40"/>
      <c r="K32" s="26"/>
      <c r="L32" s="13"/>
      <c r="M32" s="40"/>
      <c r="N32" s="26"/>
      <c r="O32" s="13"/>
      <c r="P32" s="40"/>
      <c r="Q32" s="26"/>
      <c r="R32" s="14"/>
      <c r="S32" s="27"/>
      <c r="T32" s="26"/>
      <c r="U32" s="14"/>
      <c r="V32" s="27"/>
      <c r="W32" s="69"/>
      <c r="X32" s="70"/>
    </row>
    <row r="33" spans="1:24" s="1" customFormat="1" x14ac:dyDescent="0.25">
      <c r="A33" s="35">
        <v>11</v>
      </c>
      <c r="B33" s="26"/>
      <c r="C33" s="14"/>
      <c r="D33" s="27"/>
      <c r="E33" s="41"/>
      <c r="F33" s="18"/>
      <c r="G33" s="42"/>
      <c r="H33" s="26"/>
      <c r="I33" s="13"/>
      <c r="J33" s="40"/>
      <c r="K33" s="26"/>
      <c r="L33" s="13"/>
      <c r="M33" s="40"/>
      <c r="N33" s="26"/>
      <c r="O33" s="13"/>
      <c r="P33" s="40"/>
      <c r="Q33" s="26"/>
      <c r="R33" s="14"/>
      <c r="S33" s="27"/>
      <c r="T33" s="26"/>
      <c r="U33" s="14"/>
      <c r="V33" s="27"/>
      <c r="W33" s="69"/>
      <c r="X33" s="70"/>
    </row>
    <row r="34" spans="1:24" s="2" customFormat="1" x14ac:dyDescent="0.25">
      <c r="A34" s="50">
        <v>12</v>
      </c>
      <c r="B34" s="51"/>
      <c r="C34" s="16"/>
      <c r="D34" s="52"/>
      <c r="E34" s="51"/>
      <c r="F34" s="15"/>
      <c r="G34" s="53"/>
      <c r="H34" s="51"/>
      <c r="I34" s="15"/>
      <c r="J34" s="53"/>
      <c r="K34" s="51"/>
      <c r="L34" s="15"/>
      <c r="M34" s="53"/>
      <c r="N34" s="51"/>
      <c r="O34" s="15"/>
      <c r="P34" s="53"/>
      <c r="Q34" s="51"/>
      <c r="R34" s="16"/>
      <c r="S34" s="52"/>
      <c r="T34" s="51"/>
      <c r="U34" s="16"/>
      <c r="V34" s="52"/>
      <c r="W34" s="69"/>
      <c r="X34" s="70"/>
    </row>
    <row r="35" spans="1:24" s="2" customFormat="1" x14ac:dyDescent="0.25">
      <c r="A35" s="50">
        <v>13</v>
      </c>
      <c r="B35" s="51"/>
      <c r="C35" s="16"/>
      <c r="D35" s="52"/>
      <c r="E35" s="55"/>
      <c r="F35" s="17"/>
      <c r="G35" s="54"/>
      <c r="H35" s="51"/>
      <c r="I35" s="15"/>
      <c r="J35" s="53"/>
      <c r="K35" s="51"/>
      <c r="L35" s="15"/>
      <c r="M35" s="53"/>
      <c r="N35" s="51"/>
      <c r="O35" s="15"/>
      <c r="P35" s="53"/>
      <c r="Q35" s="51"/>
      <c r="R35" s="16"/>
      <c r="S35" s="52"/>
      <c r="T35" s="51"/>
      <c r="U35" s="16"/>
      <c r="V35" s="52"/>
      <c r="W35" s="69"/>
      <c r="X35" s="70"/>
    </row>
    <row r="36" spans="1:24" s="1" customFormat="1" x14ac:dyDescent="0.25">
      <c r="A36" s="35">
        <v>14</v>
      </c>
      <c r="B36" s="26"/>
      <c r="C36" s="14"/>
      <c r="D36" s="27"/>
      <c r="E36" s="26"/>
      <c r="F36" s="13"/>
      <c r="G36" s="40"/>
      <c r="H36" s="26"/>
      <c r="I36" s="13"/>
      <c r="J36" s="42"/>
      <c r="K36" s="26"/>
      <c r="L36" s="13"/>
      <c r="M36" s="40"/>
      <c r="N36" s="26"/>
      <c r="O36" s="13"/>
      <c r="P36" s="40"/>
      <c r="Q36" s="26"/>
      <c r="R36" s="14"/>
      <c r="S36" s="27"/>
      <c r="T36" s="26"/>
      <c r="U36" s="14"/>
      <c r="V36" s="27"/>
      <c r="W36" s="69"/>
      <c r="X36" s="70"/>
    </row>
    <row r="37" spans="1:24" s="1" customFormat="1" x14ac:dyDescent="0.25">
      <c r="A37" s="35">
        <v>15</v>
      </c>
      <c r="B37" s="26"/>
      <c r="C37" s="14"/>
      <c r="D37" s="27"/>
      <c r="E37" s="26"/>
      <c r="F37" s="13"/>
      <c r="G37" s="40"/>
      <c r="H37" s="26"/>
      <c r="I37" s="13"/>
      <c r="J37" s="42"/>
      <c r="K37" s="26"/>
      <c r="L37" s="13"/>
      <c r="M37" s="40"/>
      <c r="N37" s="26"/>
      <c r="O37" s="13"/>
      <c r="P37" s="40"/>
      <c r="Q37" s="26"/>
      <c r="R37" s="14"/>
      <c r="S37" s="27"/>
      <c r="T37" s="26"/>
      <c r="U37" s="14"/>
      <c r="V37" s="27"/>
      <c r="W37" s="69"/>
      <c r="X37" s="70"/>
    </row>
    <row r="38" spans="1:24" s="1" customFormat="1" x14ac:dyDescent="0.25">
      <c r="A38" s="35">
        <v>16</v>
      </c>
      <c r="B38" s="26"/>
      <c r="C38" s="14"/>
      <c r="D38" s="27"/>
      <c r="E38" s="26"/>
      <c r="F38" s="13"/>
      <c r="G38" s="42"/>
      <c r="H38" s="26"/>
      <c r="I38" s="13"/>
      <c r="J38" s="42"/>
      <c r="K38" s="26"/>
      <c r="L38" s="13"/>
      <c r="M38" s="40"/>
      <c r="N38" s="26"/>
      <c r="O38" s="13"/>
      <c r="P38" s="40"/>
      <c r="Q38" s="26"/>
      <c r="R38" s="14"/>
      <c r="S38" s="27"/>
      <c r="T38" s="26"/>
      <c r="U38" s="14"/>
      <c r="V38" s="27"/>
      <c r="W38" s="69"/>
      <c r="X38" s="70"/>
    </row>
    <row r="39" spans="1:24" s="1" customFormat="1" x14ac:dyDescent="0.25">
      <c r="A39" s="35">
        <v>17</v>
      </c>
      <c r="B39" s="26"/>
      <c r="C39" s="14"/>
      <c r="D39" s="27"/>
      <c r="E39" s="26"/>
      <c r="F39" s="13"/>
      <c r="G39" s="42"/>
      <c r="H39" s="26"/>
      <c r="I39" s="13"/>
      <c r="J39" s="42"/>
      <c r="K39" s="26"/>
      <c r="L39" s="13"/>
      <c r="M39" s="40"/>
      <c r="N39" s="26"/>
      <c r="O39" s="13"/>
      <c r="P39" s="40"/>
      <c r="Q39" s="26"/>
      <c r="R39" s="14"/>
      <c r="S39" s="27"/>
      <c r="T39" s="26"/>
      <c r="U39" s="14"/>
      <c r="V39" s="27"/>
      <c r="W39" s="69"/>
      <c r="X39" s="70"/>
    </row>
    <row r="40" spans="1:24" s="1" customFormat="1" x14ac:dyDescent="0.25">
      <c r="A40" s="35">
        <v>18</v>
      </c>
      <c r="B40" s="26"/>
      <c r="C40" s="14"/>
      <c r="D40" s="27"/>
      <c r="E40" s="41"/>
      <c r="F40" s="18"/>
      <c r="G40" s="42"/>
      <c r="H40" s="26"/>
      <c r="I40" s="13"/>
      <c r="J40" s="42"/>
      <c r="K40" s="26"/>
      <c r="L40" s="13"/>
      <c r="M40" s="40"/>
      <c r="N40" s="26"/>
      <c r="O40" s="13"/>
      <c r="P40" s="40"/>
      <c r="Q40" s="26"/>
      <c r="R40" s="14"/>
      <c r="S40" s="27"/>
      <c r="T40" s="26"/>
      <c r="U40" s="14"/>
      <c r="V40" s="27"/>
      <c r="W40" s="69"/>
      <c r="X40" s="70"/>
    </row>
    <row r="41" spans="1:24" s="2" customFormat="1" x14ac:dyDescent="0.25">
      <c r="A41" s="50">
        <v>19</v>
      </c>
      <c r="B41" s="51"/>
      <c r="C41" s="16"/>
      <c r="D41" s="52"/>
      <c r="E41" s="51"/>
      <c r="F41" s="15"/>
      <c r="G41" s="53"/>
      <c r="H41" s="51"/>
      <c r="I41" s="15"/>
      <c r="J41" s="53"/>
      <c r="K41" s="51"/>
      <c r="L41" s="15"/>
      <c r="M41" s="53"/>
      <c r="N41" s="51"/>
      <c r="O41" s="15"/>
      <c r="P41" s="53"/>
      <c r="Q41" s="51"/>
      <c r="R41" s="16"/>
      <c r="S41" s="52"/>
      <c r="T41" s="51"/>
      <c r="U41" s="16"/>
      <c r="V41" s="52"/>
      <c r="W41" s="69"/>
      <c r="X41" s="70"/>
    </row>
    <row r="42" spans="1:24" s="2" customFormat="1" x14ac:dyDescent="0.25">
      <c r="A42" s="50">
        <v>20</v>
      </c>
      <c r="B42" s="51"/>
      <c r="C42" s="16"/>
      <c r="D42" s="52"/>
      <c r="E42" s="51"/>
      <c r="F42" s="15"/>
      <c r="G42" s="54"/>
      <c r="H42" s="51"/>
      <c r="I42" s="15"/>
      <c r="J42" s="53"/>
      <c r="K42" s="51"/>
      <c r="L42" s="15"/>
      <c r="M42" s="53"/>
      <c r="N42" s="51"/>
      <c r="O42" s="15"/>
      <c r="P42" s="53"/>
      <c r="Q42" s="51"/>
      <c r="R42" s="16"/>
      <c r="S42" s="52"/>
      <c r="T42" s="51"/>
      <c r="U42" s="16"/>
      <c r="V42" s="52"/>
      <c r="W42" s="69"/>
      <c r="X42" s="70"/>
    </row>
    <row r="43" spans="1:24" s="1" customFormat="1" x14ac:dyDescent="0.25">
      <c r="A43" s="35">
        <v>21</v>
      </c>
      <c r="B43" s="26"/>
      <c r="C43" s="14"/>
      <c r="D43" s="39"/>
      <c r="E43" s="43"/>
      <c r="F43" s="28"/>
      <c r="G43" s="44"/>
      <c r="H43" s="26"/>
      <c r="I43" s="13"/>
      <c r="J43" s="42"/>
      <c r="K43" s="26"/>
      <c r="L43" s="13"/>
      <c r="M43" s="40"/>
      <c r="N43" s="26"/>
      <c r="O43" s="13"/>
      <c r="P43" s="40"/>
      <c r="Q43" s="26"/>
      <c r="R43" s="14"/>
      <c r="S43" s="39"/>
      <c r="T43" s="26"/>
      <c r="U43" s="14"/>
      <c r="V43" s="39"/>
      <c r="W43" s="69"/>
      <c r="X43" s="70"/>
    </row>
    <row r="44" spans="1:24" s="1" customFormat="1" x14ac:dyDescent="0.25">
      <c r="A44" s="35">
        <v>22</v>
      </c>
      <c r="B44" s="26"/>
      <c r="C44" s="14"/>
      <c r="D44" s="27"/>
      <c r="E44" s="41"/>
      <c r="F44" s="18"/>
      <c r="G44" s="42"/>
      <c r="H44" s="26"/>
      <c r="I44" s="13"/>
      <c r="J44" s="42"/>
      <c r="K44" s="26"/>
      <c r="L44" s="13"/>
      <c r="M44" s="40"/>
      <c r="N44" s="26"/>
      <c r="O44" s="13"/>
      <c r="P44" s="40"/>
      <c r="Q44" s="26"/>
      <c r="R44" s="14"/>
      <c r="S44" s="27"/>
      <c r="T44" s="26"/>
      <c r="U44" s="14"/>
      <c r="V44" s="27"/>
      <c r="W44" s="69"/>
      <c r="X44" s="70"/>
    </row>
    <row r="45" spans="1:24" s="1" customFormat="1" x14ac:dyDescent="0.25">
      <c r="A45" s="35">
        <v>23</v>
      </c>
      <c r="B45" s="26"/>
      <c r="C45" s="14"/>
      <c r="D45" s="27"/>
      <c r="E45" s="26"/>
      <c r="F45" s="13"/>
      <c r="G45" s="40"/>
      <c r="H45" s="26"/>
      <c r="I45" s="13"/>
      <c r="J45" s="42"/>
      <c r="K45" s="26"/>
      <c r="L45" s="13"/>
      <c r="M45" s="40"/>
      <c r="N45" s="26"/>
      <c r="O45" s="13"/>
      <c r="P45" s="40"/>
      <c r="Q45" s="26"/>
      <c r="R45" s="14"/>
      <c r="S45" s="27"/>
      <c r="T45" s="26"/>
      <c r="U45" s="14"/>
      <c r="V45" s="27"/>
      <c r="W45" s="69"/>
      <c r="X45" s="70"/>
    </row>
    <row r="46" spans="1:24" s="1" customFormat="1" x14ac:dyDescent="0.25">
      <c r="A46" s="35">
        <v>24</v>
      </c>
      <c r="B46" s="26"/>
      <c r="C46" s="14"/>
      <c r="D46" s="27"/>
      <c r="E46" s="41"/>
      <c r="F46" s="18"/>
      <c r="G46" s="42"/>
      <c r="H46" s="26"/>
      <c r="I46" s="13"/>
      <c r="J46" s="40"/>
      <c r="K46" s="26"/>
      <c r="L46" s="13"/>
      <c r="M46" s="40"/>
      <c r="N46" s="26"/>
      <c r="O46" s="13"/>
      <c r="P46" s="40"/>
      <c r="Q46" s="26"/>
      <c r="R46" s="14"/>
      <c r="S46" s="27"/>
      <c r="T46" s="26"/>
      <c r="U46" s="14"/>
      <c r="V46" s="27"/>
      <c r="W46" s="69"/>
      <c r="X46" s="70"/>
    </row>
    <row r="47" spans="1:24" s="1" customFormat="1" x14ac:dyDescent="0.25">
      <c r="A47" s="35">
        <v>25</v>
      </c>
      <c r="B47" s="26">
        <v>30</v>
      </c>
      <c r="C47" s="14"/>
      <c r="D47" s="27"/>
      <c r="E47" s="26">
        <v>20</v>
      </c>
      <c r="F47" s="13"/>
      <c r="G47" s="40"/>
      <c r="H47" s="26">
        <v>20</v>
      </c>
      <c r="I47" s="13"/>
      <c r="J47" s="40"/>
      <c r="K47" s="26">
        <v>20</v>
      </c>
      <c r="L47" s="13"/>
      <c r="M47" s="40"/>
      <c r="N47" s="26">
        <v>20</v>
      </c>
      <c r="O47" s="13"/>
      <c r="P47" s="40"/>
      <c r="Q47" s="26">
        <v>20</v>
      </c>
      <c r="R47" s="14"/>
      <c r="S47" s="27"/>
      <c r="T47" s="26">
        <v>20</v>
      </c>
      <c r="U47" s="14"/>
      <c r="V47" s="27"/>
      <c r="W47" s="69">
        <v>20</v>
      </c>
      <c r="X47" s="70"/>
    </row>
    <row r="48" spans="1:24" s="2" customFormat="1" x14ac:dyDescent="0.25">
      <c r="A48" s="50">
        <v>26</v>
      </c>
      <c r="B48" s="51"/>
      <c r="C48" s="56"/>
      <c r="D48" s="57"/>
      <c r="E48" s="51"/>
      <c r="F48" s="15"/>
      <c r="G48" s="53"/>
      <c r="H48" s="51"/>
      <c r="I48" s="15"/>
      <c r="J48" s="53"/>
      <c r="K48" s="51"/>
      <c r="L48" s="15"/>
      <c r="M48" s="53"/>
      <c r="N48" s="51"/>
      <c r="O48" s="15"/>
      <c r="P48" s="53"/>
      <c r="Q48" s="51"/>
      <c r="R48" s="56"/>
      <c r="S48" s="57"/>
      <c r="T48" s="51"/>
      <c r="U48" s="56"/>
      <c r="V48" s="57"/>
      <c r="W48" s="69"/>
      <c r="X48" s="71"/>
    </row>
    <row r="49" spans="1:24" s="2" customFormat="1" x14ac:dyDescent="0.25">
      <c r="A49" s="50">
        <v>27</v>
      </c>
      <c r="B49" s="51"/>
      <c r="C49" s="56"/>
      <c r="D49" s="57"/>
      <c r="E49" s="51"/>
      <c r="F49" s="15"/>
      <c r="G49" s="53"/>
      <c r="H49" s="51"/>
      <c r="I49" s="15"/>
      <c r="J49" s="53"/>
      <c r="K49" s="51"/>
      <c r="L49" s="15"/>
      <c r="M49" s="53"/>
      <c r="N49" s="51"/>
      <c r="O49" s="15"/>
      <c r="P49" s="53"/>
      <c r="Q49" s="51"/>
      <c r="R49" s="56"/>
      <c r="S49" s="57"/>
      <c r="T49" s="51"/>
      <c r="U49" s="56"/>
      <c r="V49" s="57"/>
      <c r="W49" s="69"/>
      <c r="X49" s="71"/>
    </row>
    <row r="50" spans="1:24" s="1" customFormat="1" x14ac:dyDescent="0.25">
      <c r="A50" s="35">
        <v>28</v>
      </c>
      <c r="B50" s="26"/>
      <c r="C50" s="20"/>
      <c r="D50" s="29"/>
      <c r="E50" s="26"/>
      <c r="F50" s="13"/>
      <c r="G50" s="40"/>
      <c r="H50" s="26"/>
      <c r="I50" s="13"/>
      <c r="J50" s="40"/>
      <c r="K50" s="26"/>
      <c r="L50" s="13"/>
      <c r="M50" s="40"/>
      <c r="N50" s="26"/>
      <c r="O50" s="13"/>
      <c r="P50" s="40"/>
      <c r="Q50" s="26"/>
      <c r="R50" s="20"/>
      <c r="S50" s="29"/>
      <c r="T50" s="26"/>
      <c r="U50" s="20"/>
      <c r="V50" s="29"/>
      <c r="W50" s="69"/>
      <c r="X50" s="71"/>
    </row>
    <row r="51" spans="1:24" s="1" customFormat="1" x14ac:dyDescent="0.25">
      <c r="A51" s="35">
        <v>29</v>
      </c>
      <c r="B51" s="26"/>
      <c r="C51" s="20"/>
      <c r="D51" s="29"/>
      <c r="E51" s="26"/>
      <c r="F51" s="13"/>
      <c r="G51" s="40"/>
      <c r="H51" s="26"/>
      <c r="I51" s="13"/>
      <c r="J51" s="40"/>
      <c r="K51" s="26"/>
      <c r="L51" s="13"/>
      <c r="M51" s="40"/>
      <c r="N51" s="26"/>
      <c r="O51" s="13"/>
      <c r="P51" s="40"/>
      <c r="Q51" s="26"/>
      <c r="R51" s="20"/>
      <c r="S51" s="29"/>
      <c r="T51" s="26"/>
      <c r="U51" s="20"/>
      <c r="V51" s="29"/>
      <c r="W51" s="69"/>
      <c r="X51" s="71"/>
    </row>
    <row r="52" spans="1:24" s="1" customFormat="1" x14ac:dyDescent="0.25">
      <c r="A52" s="35">
        <v>30</v>
      </c>
      <c r="B52" s="26"/>
      <c r="C52" s="20"/>
      <c r="D52" s="29"/>
      <c r="E52" s="26"/>
      <c r="F52" s="13"/>
      <c r="G52" s="40"/>
      <c r="H52" s="26"/>
      <c r="I52" s="13"/>
      <c r="J52" s="40"/>
      <c r="K52" s="26"/>
      <c r="L52" s="13"/>
      <c r="M52" s="40"/>
      <c r="N52" s="26"/>
      <c r="O52" s="13"/>
      <c r="P52" s="40"/>
      <c r="Q52" s="26"/>
      <c r="R52" s="20"/>
      <c r="S52" s="29"/>
      <c r="T52" s="26"/>
      <c r="U52" s="20"/>
      <c r="V52" s="29"/>
      <c r="W52" s="69"/>
      <c r="X52" s="71"/>
    </row>
    <row r="53" spans="1:24" s="1" customFormat="1" ht="16.5" thickBot="1" x14ac:dyDescent="0.3">
      <c r="A53" s="36">
        <v>31</v>
      </c>
      <c r="B53" s="30"/>
      <c r="C53" s="32"/>
      <c r="D53" s="34"/>
      <c r="E53" s="45"/>
      <c r="F53" s="33"/>
      <c r="G53" s="46"/>
      <c r="H53" s="30"/>
      <c r="I53" s="31"/>
      <c r="J53" s="47"/>
      <c r="K53" s="30"/>
      <c r="L53" s="31"/>
      <c r="M53" s="49"/>
      <c r="N53" s="30"/>
      <c r="O53" s="31"/>
      <c r="P53" s="49"/>
      <c r="Q53" s="30"/>
      <c r="R53" s="32"/>
      <c r="S53" s="34"/>
      <c r="T53" s="30"/>
      <c r="U53" s="32"/>
      <c r="V53" s="34"/>
      <c r="W53" s="72"/>
      <c r="X53" s="73"/>
    </row>
    <row r="54" spans="1:24" s="63" customFormat="1" ht="51" customHeight="1" thickBot="1" x14ac:dyDescent="0.3">
      <c r="A54" s="21" t="s">
        <v>21</v>
      </c>
      <c r="B54" s="118">
        <f>SUM(B23:B53)</f>
        <v>30</v>
      </c>
      <c r="C54" s="119"/>
      <c r="D54" s="120"/>
      <c r="E54" s="118">
        <f>SUM(E23:E53)</f>
        <v>20</v>
      </c>
      <c r="F54" s="119"/>
      <c r="G54" s="120"/>
      <c r="H54" s="118">
        <f>SUM(H23:H53)</f>
        <v>20</v>
      </c>
      <c r="I54" s="119"/>
      <c r="J54" s="120"/>
      <c r="K54" s="118">
        <f>SUM(K23:K53)</f>
        <v>20</v>
      </c>
      <c r="L54" s="119"/>
      <c r="M54" s="120"/>
      <c r="N54" s="118">
        <f>SUM(N23:N53)</f>
        <v>20</v>
      </c>
      <c r="O54" s="119"/>
      <c r="P54" s="120"/>
      <c r="Q54" s="118">
        <f>SUM(Q23:Q53)</f>
        <v>20</v>
      </c>
      <c r="R54" s="119"/>
      <c r="S54" s="120"/>
      <c r="T54" s="118">
        <f>SUM(T23:T53)</f>
        <v>20</v>
      </c>
      <c r="U54" s="119"/>
      <c r="V54" s="120"/>
      <c r="W54" s="111">
        <f>SUM(W23:W53)</f>
        <v>20</v>
      </c>
      <c r="X54" s="112"/>
    </row>
    <row r="55" spans="1:24" s="63" customFormat="1" ht="51" customHeight="1" thickBot="1" x14ac:dyDescent="0.3">
      <c r="A55" s="64" t="s">
        <v>22</v>
      </c>
      <c r="B55" s="113">
        <f>B54/D60</f>
        <v>0.17647058823529413</v>
      </c>
      <c r="C55" s="114"/>
      <c r="D55" s="115"/>
      <c r="E55" s="113">
        <f>E54/D60</f>
        <v>0.11764705882352941</v>
      </c>
      <c r="F55" s="114"/>
      <c r="G55" s="115"/>
      <c r="H55" s="113">
        <f>H54/D60</f>
        <v>0.11764705882352941</v>
      </c>
      <c r="I55" s="114"/>
      <c r="J55" s="115"/>
      <c r="K55" s="113">
        <f>K54/D60</f>
        <v>0.11764705882352941</v>
      </c>
      <c r="L55" s="114"/>
      <c r="M55" s="115"/>
      <c r="N55" s="113">
        <f>N54/D60</f>
        <v>0.11764705882352941</v>
      </c>
      <c r="O55" s="114"/>
      <c r="P55" s="115"/>
      <c r="Q55" s="113">
        <f>Q54/D60</f>
        <v>0.11764705882352941</v>
      </c>
      <c r="R55" s="114"/>
      <c r="S55" s="115"/>
      <c r="T55" s="113">
        <f>T54/D60</f>
        <v>0.11764705882352941</v>
      </c>
      <c r="U55" s="114"/>
      <c r="V55" s="115"/>
      <c r="W55" s="116">
        <f>W54/D60</f>
        <v>0.11764705882352941</v>
      </c>
      <c r="X55" s="117"/>
    </row>
    <row r="56" spans="1:24" s="63" customFormat="1" ht="75" customHeight="1" thickBot="1" x14ac:dyDescent="0.3">
      <c r="A56" s="82" t="s">
        <v>23</v>
      </c>
      <c r="B56" s="106">
        <f>(D62+D63)*B55</f>
        <v>264.70588235294122</v>
      </c>
      <c r="C56" s="107"/>
      <c r="D56" s="108"/>
      <c r="E56" s="106">
        <f>(D62+D63)*E55</f>
        <v>176.47058823529412</v>
      </c>
      <c r="F56" s="107"/>
      <c r="G56" s="108"/>
      <c r="H56" s="106">
        <f>(D62+D63)*H55</f>
        <v>176.47058823529412</v>
      </c>
      <c r="I56" s="107"/>
      <c r="J56" s="108"/>
      <c r="K56" s="106">
        <f>(D62+D63)*K55</f>
        <v>176.47058823529412</v>
      </c>
      <c r="L56" s="107"/>
      <c r="M56" s="108"/>
      <c r="N56" s="106">
        <f>(D62+D63)*N55</f>
        <v>176.47058823529412</v>
      </c>
      <c r="O56" s="107"/>
      <c r="P56" s="108"/>
      <c r="Q56" s="106">
        <f>(D62+D63)*Q55</f>
        <v>176.47058823529412</v>
      </c>
      <c r="R56" s="107"/>
      <c r="S56" s="108"/>
      <c r="T56" s="106">
        <f>(D62+D63)*T55</f>
        <v>176.47058823529412</v>
      </c>
      <c r="U56" s="107"/>
      <c r="V56" s="108"/>
      <c r="W56" s="109">
        <f>D64*W55</f>
        <v>176.47058823529412</v>
      </c>
      <c r="X56" s="110"/>
    </row>
    <row r="57" spans="1:24" s="2" customFormat="1" ht="131.25" customHeight="1" x14ac:dyDescent="0.25">
      <c r="A57" s="83" t="s">
        <v>37</v>
      </c>
      <c r="B57" s="85">
        <f>B56*2.25%</f>
        <v>5.9558823529411775</v>
      </c>
      <c r="C57" s="86"/>
      <c r="D57" s="87"/>
      <c r="E57" s="85">
        <f>E56*2.25%</f>
        <v>3.9705882352941173</v>
      </c>
      <c r="F57" s="86"/>
      <c r="G57" s="87"/>
      <c r="H57" s="85">
        <f>H56*2.25%</f>
        <v>3.9705882352941173</v>
      </c>
      <c r="I57" s="86"/>
      <c r="J57" s="87"/>
      <c r="K57" s="85">
        <f>K56*2.25%</f>
        <v>3.9705882352941173</v>
      </c>
      <c r="L57" s="86"/>
      <c r="M57" s="87"/>
      <c r="N57" s="85">
        <f>N56*2.25%</f>
        <v>3.9705882352941173</v>
      </c>
      <c r="O57" s="86"/>
      <c r="P57" s="87"/>
      <c r="Q57" s="85">
        <f>Q56*2.25%</f>
        <v>3.9705882352941173</v>
      </c>
      <c r="R57" s="86"/>
      <c r="S57" s="87"/>
      <c r="T57" s="85">
        <f>T56*2.25%</f>
        <v>3.9705882352941173</v>
      </c>
      <c r="U57" s="86"/>
      <c r="V57" s="87"/>
      <c r="W57" s="91">
        <f>W56*2.25%</f>
        <v>3.9705882352941173</v>
      </c>
      <c r="X57" s="92"/>
    </row>
    <row r="58" spans="1:24" s="2" customFormat="1" ht="71.25" customHeight="1" thickBot="1" x14ac:dyDescent="0.3">
      <c r="A58" s="84" t="s">
        <v>36</v>
      </c>
      <c r="B58" s="88">
        <f>B56+B57</f>
        <v>270.66176470588238</v>
      </c>
      <c r="C58" s="89"/>
      <c r="D58" s="90"/>
      <c r="E58" s="88">
        <f>SUM(E56:E57)</f>
        <v>180.44117647058823</v>
      </c>
      <c r="F58" s="89"/>
      <c r="G58" s="90"/>
      <c r="H58" s="88">
        <f>SUM(H56:H57)</f>
        <v>180.44117647058823</v>
      </c>
      <c r="I58" s="89"/>
      <c r="J58" s="90"/>
      <c r="K58" s="88">
        <f>SUM(K56:K57)</f>
        <v>180.44117647058823</v>
      </c>
      <c r="L58" s="89"/>
      <c r="M58" s="90"/>
      <c r="N58" s="88">
        <f>SUM(N56:N57)</f>
        <v>180.44117647058823</v>
      </c>
      <c r="O58" s="89"/>
      <c r="P58" s="90"/>
      <c r="Q58" s="88">
        <f>SUM(Q56:Q57)</f>
        <v>180.44117647058823</v>
      </c>
      <c r="R58" s="89"/>
      <c r="S58" s="90"/>
      <c r="T58" s="88">
        <f>SUM(T56:T57)</f>
        <v>180.44117647058823</v>
      </c>
      <c r="U58" s="89"/>
      <c r="V58" s="90"/>
      <c r="W58" s="93">
        <f>W56+W57</f>
        <v>180.44117647058823</v>
      </c>
      <c r="X58" s="94"/>
    </row>
    <row r="59" spans="1:24" s="1" customFormat="1" ht="35.25" customHeight="1" thickBot="1" x14ac:dyDescent="0.3">
      <c r="A59" s="62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61"/>
    </row>
    <row r="60" spans="1:24" s="1" customFormat="1" ht="35.25" customHeight="1" thickBot="1" x14ac:dyDescent="0.3">
      <c r="A60" s="121" t="s">
        <v>35</v>
      </c>
      <c r="B60" s="122"/>
      <c r="C60" s="122"/>
      <c r="D60" s="66">
        <f>B54+E54+H54+K54+N54+Q54+T54+W54</f>
        <v>170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61"/>
    </row>
    <row r="61" spans="1:24" s="1" customFormat="1" ht="35.25" customHeight="1" thickBot="1" x14ac:dyDescent="0.3">
      <c r="A61" s="121" t="s">
        <v>27</v>
      </c>
      <c r="B61" s="122"/>
      <c r="C61" s="122"/>
      <c r="D61" s="65">
        <f>B54+E54+H54+K54+N54+Q54+T54</f>
        <v>150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61"/>
    </row>
    <row r="62" spans="1:24" s="1" customFormat="1" ht="50.25" customHeight="1" x14ac:dyDescent="0.25">
      <c r="A62" s="123" t="s">
        <v>28</v>
      </c>
      <c r="B62" s="124"/>
      <c r="C62" s="124"/>
      <c r="D62" s="65">
        <v>1000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61"/>
    </row>
    <row r="63" spans="1:24" s="1" customFormat="1" ht="50.25" customHeight="1" x14ac:dyDescent="0.25">
      <c r="A63" s="95" t="s">
        <v>29</v>
      </c>
      <c r="B63" s="96"/>
      <c r="C63" s="97"/>
      <c r="D63" s="65">
        <f>D62*0.5</f>
        <v>500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61"/>
    </row>
    <row r="64" spans="1:24" s="1" customFormat="1" ht="50.25" customHeight="1" x14ac:dyDescent="0.25">
      <c r="A64" s="95" t="s">
        <v>31</v>
      </c>
      <c r="B64" s="96"/>
      <c r="C64" s="97"/>
      <c r="D64" s="65">
        <f>D62+D63</f>
        <v>1500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61"/>
    </row>
    <row r="65" spans="1:24" s="1" customFormat="1" ht="50.25" customHeight="1" x14ac:dyDescent="0.25">
      <c r="A65" s="98" t="s">
        <v>30</v>
      </c>
      <c r="B65" s="99"/>
      <c r="C65" s="100"/>
      <c r="D65" s="74">
        <f>B56+E56+H56+K56+N56+Q56+T56</f>
        <v>1323.5294117647061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61"/>
    </row>
    <row r="66" spans="1:24" s="78" customFormat="1" ht="50.25" customHeight="1" x14ac:dyDescent="0.25">
      <c r="A66" s="98" t="s">
        <v>32</v>
      </c>
      <c r="B66" s="99"/>
      <c r="C66" s="100"/>
      <c r="D66" s="74">
        <f>D65*2.25%</f>
        <v>29.779411764705884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7"/>
    </row>
    <row r="67" spans="1:24" s="78" customFormat="1" ht="50.25" customHeight="1" thickBot="1" x14ac:dyDescent="0.3">
      <c r="A67" s="101" t="s">
        <v>33</v>
      </c>
      <c r="B67" s="102"/>
      <c r="C67" s="103"/>
      <c r="D67" s="81">
        <f>D65+D66</f>
        <v>1353.3088235294119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7"/>
    </row>
    <row r="68" spans="1:24" s="79" customFormat="1" ht="50.25" customHeight="1" x14ac:dyDescent="0.25">
      <c r="A68" s="104"/>
      <c r="B68" s="104"/>
      <c r="C68" s="104"/>
      <c r="D68" s="75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7"/>
    </row>
    <row r="69" spans="1:24" s="80" customFormat="1" ht="36.75" customHeight="1" x14ac:dyDescent="0.25">
      <c r="A69" s="105"/>
      <c r="B69" s="105"/>
      <c r="C69" s="10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61"/>
    </row>
    <row r="70" spans="1:24" ht="26.25" customHeight="1" x14ac:dyDescent="0.25">
      <c r="A70" s="142" t="s">
        <v>13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/>
      <c r="X70"/>
    </row>
    <row r="71" spans="1:24" ht="30.75" customHeight="1" x14ac:dyDescent="0.25">
      <c r="A71" s="143" t="s">
        <v>4</v>
      </c>
      <c r="B71" s="143"/>
      <c r="C71" s="140"/>
      <c r="D71" s="140"/>
      <c r="E71" s="143" t="s">
        <v>9</v>
      </c>
      <c r="F71" s="143"/>
      <c r="G71" s="143"/>
      <c r="H71" s="134"/>
      <c r="I71" s="134"/>
      <c r="J71" s="134"/>
      <c r="K71" s="134"/>
      <c r="L71" s="22"/>
      <c r="M71" s="22"/>
      <c r="N71" s="22"/>
      <c r="O71" s="22"/>
      <c r="P71" s="22"/>
      <c r="Q71" s="22"/>
      <c r="R71"/>
      <c r="S71"/>
      <c r="T71"/>
      <c r="U71"/>
      <c r="V71"/>
      <c r="W71"/>
      <c r="X71"/>
    </row>
    <row r="72" spans="1:24" ht="30.75" customHeight="1" x14ac:dyDescent="0.25">
      <c r="A72" s="144" t="s">
        <v>5</v>
      </c>
      <c r="B72" s="144"/>
      <c r="C72" s="141"/>
      <c r="D72" s="141"/>
      <c r="E72" s="144" t="s">
        <v>7</v>
      </c>
      <c r="F72" s="144"/>
      <c r="G72" s="144"/>
      <c r="H72" s="141"/>
      <c r="I72" s="141"/>
      <c r="J72" s="141"/>
      <c r="K72" s="141"/>
      <c r="L72" s="23"/>
      <c r="M72" s="23"/>
      <c r="N72" s="23"/>
      <c r="O72" s="23"/>
      <c r="P72" s="23"/>
      <c r="Q72" s="23"/>
      <c r="R72"/>
      <c r="S72"/>
      <c r="T72"/>
      <c r="U72"/>
      <c r="V72"/>
      <c r="W72"/>
      <c r="X72"/>
    </row>
    <row r="73" spans="1:24" ht="30.75" customHeight="1" x14ac:dyDescent="0.25">
      <c r="A73" s="132" t="s">
        <v>6</v>
      </c>
      <c r="B73" s="132"/>
      <c r="C73" s="133"/>
      <c r="D73" s="133"/>
      <c r="E73" s="132" t="s">
        <v>8</v>
      </c>
      <c r="F73" s="132"/>
      <c r="G73" s="132"/>
      <c r="H73" s="131"/>
      <c r="I73" s="131"/>
      <c r="J73" s="131"/>
      <c r="K73" s="131"/>
      <c r="L73" s="24"/>
      <c r="M73" s="24"/>
      <c r="N73" s="24"/>
      <c r="O73" s="24"/>
      <c r="P73" s="24"/>
      <c r="Q73" s="24"/>
      <c r="R73"/>
      <c r="S73"/>
      <c r="T73"/>
      <c r="U73"/>
      <c r="V73"/>
      <c r="W73"/>
      <c r="X73"/>
    </row>
    <row r="74" spans="1:24" x14ac:dyDescent="0.25">
      <c r="L74" s="5"/>
      <c r="M74" s="5"/>
      <c r="N74" s="5"/>
      <c r="O74" s="5"/>
      <c r="P74" s="5"/>
      <c r="R74"/>
      <c r="S74"/>
      <c r="T74"/>
      <c r="U74"/>
      <c r="V74"/>
      <c r="W74"/>
      <c r="X74"/>
    </row>
  </sheetData>
  <mergeCells count="95">
    <mergeCell ref="A11:D11"/>
    <mergeCell ref="A7:X7"/>
    <mergeCell ref="A6:X6"/>
    <mergeCell ref="A5:X5"/>
    <mergeCell ref="A9:D9"/>
    <mergeCell ref="A10:D10"/>
    <mergeCell ref="E9:X9"/>
    <mergeCell ref="E10:X10"/>
    <mergeCell ref="E11:X11"/>
    <mergeCell ref="A21:A22"/>
    <mergeCell ref="C71:D71"/>
    <mergeCell ref="C72:D72"/>
    <mergeCell ref="A70:V70"/>
    <mergeCell ref="A71:B71"/>
    <mergeCell ref="E71:G71"/>
    <mergeCell ref="A72:B72"/>
    <mergeCell ref="E72:G72"/>
    <mergeCell ref="H72:K72"/>
    <mergeCell ref="B21:D21"/>
    <mergeCell ref="E21:G21"/>
    <mergeCell ref="H21:J21"/>
    <mergeCell ref="K21:M21"/>
    <mergeCell ref="N21:P21"/>
    <mergeCell ref="A63:C63"/>
    <mergeCell ref="A65:C65"/>
    <mergeCell ref="W21:X21"/>
    <mergeCell ref="A15:D15"/>
    <mergeCell ref="A16:D16"/>
    <mergeCell ref="H73:K73"/>
    <mergeCell ref="A73:B73"/>
    <mergeCell ref="E73:G73"/>
    <mergeCell ref="C73:D73"/>
    <mergeCell ref="H71:K71"/>
    <mergeCell ref="T21:V21"/>
    <mergeCell ref="Q21:S21"/>
    <mergeCell ref="A17:D17"/>
    <mergeCell ref="A18:D18"/>
    <mergeCell ref="E15:X15"/>
    <mergeCell ref="E16:X16"/>
    <mergeCell ref="E17:X17"/>
    <mergeCell ref="E18:X18"/>
    <mergeCell ref="A12:D12"/>
    <mergeCell ref="A13:D13"/>
    <mergeCell ref="A14:D14"/>
    <mergeCell ref="E12:X12"/>
    <mergeCell ref="E13:X13"/>
    <mergeCell ref="E14:X14"/>
    <mergeCell ref="A60:C60"/>
    <mergeCell ref="A62:C62"/>
    <mergeCell ref="B54:D54"/>
    <mergeCell ref="E54:G54"/>
    <mergeCell ref="H54:J54"/>
    <mergeCell ref="B56:D56"/>
    <mergeCell ref="E56:G56"/>
    <mergeCell ref="H56:J56"/>
    <mergeCell ref="A61:C61"/>
    <mergeCell ref="B57:D57"/>
    <mergeCell ref="B58:D58"/>
    <mergeCell ref="E57:G57"/>
    <mergeCell ref="E58:G58"/>
    <mergeCell ref="H57:J57"/>
    <mergeCell ref="H58:J58"/>
    <mergeCell ref="W54:X54"/>
    <mergeCell ref="B55:D55"/>
    <mergeCell ref="E55:G55"/>
    <mergeCell ref="H55:J55"/>
    <mergeCell ref="K55:M55"/>
    <mergeCell ref="N55:P55"/>
    <mergeCell ref="Q55:S55"/>
    <mergeCell ref="T55:V55"/>
    <mergeCell ref="W55:X55"/>
    <mergeCell ref="K54:M54"/>
    <mergeCell ref="N54:P54"/>
    <mergeCell ref="Q54:S54"/>
    <mergeCell ref="T54:V54"/>
    <mergeCell ref="K56:M56"/>
    <mergeCell ref="N56:P56"/>
    <mergeCell ref="Q56:S56"/>
    <mergeCell ref="T56:V56"/>
    <mergeCell ref="W56:X56"/>
    <mergeCell ref="A64:C64"/>
    <mergeCell ref="A66:C66"/>
    <mergeCell ref="A67:C67"/>
    <mergeCell ref="A68:C68"/>
    <mergeCell ref="A69:C69"/>
    <mergeCell ref="T57:V57"/>
    <mergeCell ref="T58:V58"/>
    <mergeCell ref="W57:X57"/>
    <mergeCell ref="W58:X58"/>
    <mergeCell ref="K57:M57"/>
    <mergeCell ref="K58:M58"/>
    <mergeCell ref="N57:P57"/>
    <mergeCell ref="N58:P58"/>
    <mergeCell ref="Q57:S57"/>
    <mergeCell ref="Q58:S58"/>
  </mergeCells>
  <conditionalFormatting sqref="C53:D53 C23:D46 K23:M23 J23:J25">
    <cfRule type="containsErrors" dxfId="146" priority="176">
      <formula>ISERROR(C23)</formula>
    </cfRule>
  </conditionalFormatting>
  <conditionalFormatting sqref="H26:I26 H31:I35 H25:J25 H38:I42 H27:J28 H45:I45">
    <cfRule type="containsErrors" dxfId="145" priority="175">
      <formula>ISERROR(H25)</formula>
    </cfRule>
  </conditionalFormatting>
  <conditionalFormatting sqref="H24:I24">
    <cfRule type="containsErrors" dxfId="144" priority="174">
      <formula>ISERROR(H24)</formula>
    </cfRule>
  </conditionalFormatting>
  <conditionalFormatting sqref="B53 B23:B46 B49:M49 B50:F50 B51:M52">
    <cfRule type="containsText" dxfId="143" priority="172" stopIfTrue="1" operator="containsText" text="concediu de odihna">
      <formula>NOT(ISERROR(SEARCH("concediu de odihna",B23)))</formula>
    </cfRule>
    <cfRule type="containsText" dxfId="142" priority="173" stopIfTrue="1" operator="containsText" text="concediu medical">
      <formula>NOT(ISERROR(SEARCH("concediu medical",B23)))</formula>
    </cfRule>
  </conditionalFormatting>
  <conditionalFormatting sqref="A23:A53">
    <cfRule type="containsText" dxfId="141" priority="170" stopIfTrue="1" operator="containsText" text="concediu de odihna">
      <formula>NOT(ISERROR(SEARCH("concediu de odihna",A23)))</formula>
    </cfRule>
    <cfRule type="containsText" dxfId="140" priority="171" stopIfTrue="1" operator="containsText" text="concediu medical">
      <formula>NOT(ISERROR(SEARCH("concediu medical",A23)))</formula>
    </cfRule>
  </conditionalFormatting>
  <conditionalFormatting sqref="J24">
    <cfRule type="containsErrors" dxfId="139" priority="169">
      <formula>ISERROR(J24)</formula>
    </cfRule>
  </conditionalFormatting>
  <conditionalFormatting sqref="J26">
    <cfRule type="containsErrors" dxfId="138" priority="168">
      <formula>ISERROR(J26)</formula>
    </cfRule>
  </conditionalFormatting>
  <conditionalFormatting sqref="J34">
    <cfRule type="containsErrors" dxfId="137" priority="163">
      <formula>ISERROR(J34)</formula>
    </cfRule>
  </conditionalFormatting>
  <conditionalFormatting sqref="J35">
    <cfRule type="containsErrors" dxfId="136" priority="164">
      <formula>ISERROR(J35)</formula>
    </cfRule>
  </conditionalFormatting>
  <conditionalFormatting sqref="J41">
    <cfRule type="containsErrors" dxfId="135" priority="165">
      <formula>ISERROR(J41)</formula>
    </cfRule>
  </conditionalFormatting>
  <conditionalFormatting sqref="J45">
    <cfRule type="containsErrors" dxfId="134" priority="167">
      <formula>ISERROR(J45)</formula>
    </cfRule>
  </conditionalFormatting>
  <conditionalFormatting sqref="J42">
    <cfRule type="containsErrors" dxfId="133" priority="166">
      <formula>ISERROR(J42)</formula>
    </cfRule>
  </conditionalFormatting>
  <conditionalFormatting sqref="E24:F24 E25:G26 E36:F36 E29:F29 E37:G37 E30:G30 E23:G23 E28:G28">
    <cfRule type="containsErrors" dxfId="132" priority="162">
      <formula>ISERROR(E23)</formula>
    </cfRule>
  </conditionalFormatting>
  <conditionalFormatting sqref="E31:G31">
    <cfRule type="containsErrors" dxfId="131" priority="161">
      <formula>ISERROR(E31)</formula>
    </cfRule>
  </conditionalFormatting>
  <conditionalFormatting sqref="G32">
    <cfRule type="containsErrors" dxfId="130" priority="160">
      <formula>ISERROR(G32)</formula>
    </cfRule>
  </conditionalFormatting>
  <conditionalFormatting sqref="E33:G33">
    <cfRule type="containsErrors" dxfId="129" priority="159">
      <formula>ISERROR(E33)</formula>
    </cfRule>
  </conditionalFormatting>
  <conditionalFormatting sqref="E35:G35">
    <cfRule type="containsErrors" dxfId="128" priority="158">
      <formula>ISERROR(E35)</formula>
    </cfRule>
  </conditionalFormatting>
  <conditionalFormatting sqref="G38">
    <cfRule type="containsErrors" dxfId="127" priority="157">
      <formula>ISERROR(G38)</formula>
    </cfRule>
  </conditionalFormatting>
  <conditionalFormatting sqref="G39">
    <cfRule type="containsErrors" dxfId="126" priority="156">
      <formula>ISERROR(G39)</formula>
    </cfRule>
  </conditionalFormatting>
  <conditionalFormatting sqref="E40:G40">
    <cfRule type="containsErrors" dxfId="125" priority="155">
      <formula>ISERROR(E40)</formula>
    </cfRule>
  </conditionalFormatting>
  <conditionalFormatting sqref="E44:G44 G42 E46:G46">
    <cfRule type="containsErrors" dxfId="124" priority="154">
      <formula>ISERROR(E42)</formula>
    </cfRule>
  </conditionalFormatting>
  <conditionalFormatting sqref="E45:F45">
    <cfRule type="containsErrors" dxfId="123" priority="153">
      <formula>ISERROR(E45)</formula>
    </cfRule>
  </conditionalFormatting>
  <conditionalFormatting sqref="G29">
    <cfRule type="containsErrors" dxfId="122" priority="152">
      <formula>ISERROR(G29)</formula>
    </cfRule>
  </conditionalFormatting>
  <conditionalFormatting sqref="G36">
    <cfRule type="containsErrors" dxfId="121" priority="151">
      <formula>ISERROR(G36)</formula>
    </cfRule>
  </conditionalFormatting>
  <conditionalFormatting sqref="G45">
    <cfRule type="containsErrors" dxfId="120" priority="150">
      <formula>ISERROR(G45)</formula>
    </cfRule>
  </conditionalFormatting>
  <conditionalFormatting sqref="M34 M27 M25 K29:M29 K36:M36 M43 K37:L37 K30:L30">
    <cfRule type="containsErrors" dxfId="119" priority="149">
      <formula>ISERROR(K25)</formula>
    </cfRule>
  </conditionalFormatting>
  <conditionalFormatting sqref="K24:L28">
    <cfRule type="containsErrors" dxfId="118" priority="148">
      <formula>ISERROR(K24)</formula>
    </cfRule>
  </conditionalFormatting>
  <conditionalFormatting sqref="K31:L35">
    <cfRule type="containsErrors" dxfId="117" priority="147">
      <formula>ISERROR(K31)</formula>
    </cfRule>
  </conditionalFormatting>
  <conditionalFormatting sqref="K38:L46 K53:L53 L47">
    <cfRule type="containsErrors" dxfId="116" priority="146">
      <formula>ISERROR(K38)</formula>
    </cfRule>
  </conditionalFormatting>
  <conditionalFormatting sqref="M45:M47">
    <cfRule type="containsErrors" dxfId="115" priority="145">
      <formula>ISERROR(M45)</formula>
    </cfRule>
  </conditionalFormatting>
  <conditionalFormatting sqref="M42">
    <cfRule type="containsErrors" dxfId="114" priority="144">
      <formula>ISERROR(M42)</formula>
    </cfRule>
  </conditionalFormatting>
  <conditionalFormatting sqref="M41">
    <cfRule type="containsErrors" dxfId="113" priority="143">
      <formula>ISERROR(M41)</formula>
    </cfRule>
  </conditionalFormatting>
  <conditionalFormatting sqref="M35">
    <cfRule type="containsErrors" dxfId="112" priority="142">
      <formula>ISERROR(M35)</formula>
    </cfRule>
  </conditionalFormatting>
  <conditionalFormatting sqref="M28">
    <cfRule type="containsErrors" dxfId="111" priority="141">
      <formula>ISERROR(M28)</formula>
    </cfRule>
  </conditionalFormatting>
  <conditionalFormatting sqref="H23:J23">
    <cfRule type="containsErrors" dxfId="110" priority="140">
      <formula>ISERROR(H23)</formula>
    </cfRule>
  </conditionalFormatting>
  <conditionalFormatting sqref="H29:I30">
    <cfRule type="containsErrors" dxfId="109" priority="139">
      <formula>ISERROR(H29)</formula>
    </cfRule>
  </conditionalFormatting>
  <conditionalFormatting sqref="J29">
    <cfRule type="containsErrors" dxfId="108" priority="138">
      <formula>ISERROR(J29)</formula>
    </cfRule>
  </conditionalFormatting>
  <conditionalFormatting sqref="J30">
    <cfRule type="containsErrors" dxfId="107" priority="137">
      <formula>ISERROR(J30)</formula>
    </cfRule>
  </conditionalFormatting>
  <conditionalFormatting sqref="H36:I37">
    <cfRule type="containsErrors" dxfId="106" priority="136">
      <formula>ISERROR(H36)</formula>
    </cfRule>
  </conditionalFormatting>
  <conditionalFormatting sqref="J36">
    <cfRule type="containsErrors" dxfId="105" priority="135">
      <formula>ISERROR(J36)</formula>
    </cfRule>
  </conditionalFormatting>
  <conditionalFormatting sqref="H46:I46 I47">
    <cfRule type="containsErrors" dxfId="104" priority="131">
      <formula>ISERROR(H46)</formula>
    </cfRule>
  </conditionalFormatting>
  <conditionalFormatting sqref="H43:I44">
    <cfRule type="containsErrors" dxfId="103" priority="134">
      <formula>ISERROR(H43)</formula>
    </cfRule>
  </conditionalFormatting>
  <conditionalFormatting sqref="H53:I53">
    <cfRule type="containsErrors" dxfId="102" priority="133">
      <formula>ISERROR(H53)</formula>
    </cfRule>
  </conditionalFormatting>
  <conditionalFormatting sqref="J53">
    <cfRule type="containsErrors" dxfId="101" priority="132">
      <formula>ISERROR(J53)</formula>
    </cfRule>
  </conditionalFormatting>
  <conditionalFormatting sqref="J46:J47">
    <cfRule type="containsErrors" dxfId="100" priority="130">
      <formula>ISERROR(J46)</formula>
    </cfRule>
  </conditionalFormatting>
  <conditionalFormatting sqref="M24">
    <cfRule type="containsErrors" dxfId="99" priority="129">
      <formula>ISERROR(M24)</formula>
    </cfRule>
  </conditionalFormatting>
  <conditionalFormatting sqref="M26">
    <cfRule type="containsErrors" dxfId="98" priority="128">
      <formula>ISERROR(M26)</formula>
    </cfRule>
  </conditionalFormatting>
  <conditionalFormatting sqref="M31">
    <cfRule type="containsErrors" dxfId="97" priority="127">
      <formula>ISERROR(M31)</formula>
    </cfRule>
  </conditionalFormatting>
  <conditionalFormatting sqref="M33">
    <cfRule type="containsErrors" dxfId="96" priority="126">
      <formula>ISERROR(M33)</formula>
    </cfRule>
  </conditionalFormatting>
  <conditionalFormatting sqref="M38">
    <cfRule type="containsErrors" dxfId="95" priority="125">
      <formula>ISERROR(M38)</formula>
    </cfRule>
  </conditionalFormatting>
  <conditionalFormatting sqref="M40">
    <cfRule type="containsErrors" dxfId="94" priority="124">
      <formula>ISERROR(M40)</formula>
    </cfRule>
  </conditionalFormatting>
  <conditionalFormatting sqref="M53">
    <cfRule type="containsErrors" dxfId="93" priority="123">
      <formula>ISERROR(M53)</formula>
    </cfRule>
  </conditionalFormatting>
  <conditionalFormatting sqref="M44">
    <cfRule type="containsErrors" dxfId="92" priority="122">
      <formula>ISERROR(M44)</formula>
    </cfRule>
  </conditionalFormatting>
  <conditionalFormatting sqref="M39">
    <cfRule type="containsErrors" dxfId="91" priority="121">
      <formula>ISERROR(M39)</formula>
    </cfRule>
  </conditionalFormatting>
  <conditionalFormatting sqref="M37">
    <cfRule type="containsErrors" dxfId="90" priority="120">
      <formula>ISERROR(M37)</formula>
    </cfRule>
  </conditionalFormatting>
  <conditionalFormatting sqref="M32">
    <cfRule type="containsErrors" dxfId="89" priority="119">
      <formula>ISERROR(M32)</formula>
    </cfRule>
  </conditionalFormatting>
  <conditionalFormatting sqref="M30">
    <cfRule type="containsErrors" dxfId="88" priority="118">
      <formula>ISERROR(M30)</formula>
    </cfRule>
  </conditionalFormatting>
  <conditionalFormatting sqref="C47:D47">
    <cfRule type="containsErrors" dxfId="87" priority="117">
      <formula>ISERROR(C47)</formula>
    </cfRule>
  </conditionalFormatting>
  <conditionalFormatting sqref="B47">
    <cfRule type="containsText" dxfId="86" priority="115" stopIfTrue="1" operator="containsText" text="concediu de odihna">
      <formula>NOT(ISERROR(SEARCH("concediu de odihna",B47)))</formula>
    </cfRule>
    <cfRule type="containsText" dxfId="85" priority="116" stopIfTrue="1" operator="containsText" text="concediu medical">
      <formula>NOT(ISERROR(SEARCH("concediu medical",B47)))</formula>
    </cfRule>
  </conditionalFormatting>
  <conditionalFormatting sqref="B48:D48 H48:M48 H50:M50">
    <cfRule type="containsText" dxfId="84" priority="113" stopIfTrue="1" operator="containsText" text="concediu de odihna">
      <formula>NOT(ISERROR(SEARCH("concediu de odihna",B48)))</formula>
    </cfRule>
    <cfRule type="containsText" dxfId="83" priority="114" stopIfTrue="1" operator="containsText" text="concediu medical">
      <formula>NOT(ISERROR(SEARCH("concediu medical",B48)))</formula>
    </cfRule>
  </conditionalFormatting>
  <conditionalFormatting sqref="E27:F27">
    <cfRule type="containsErrors" dxfId="82" priority="112">
      <formula>ISERROR(E27)</formula>
    </cfRule>
  </conditionalFormatting>
  <conditionalFormatting sqref="G27">
    <cfRule type="containsErrors" dxfId="81" priority="111">
      <formula>ISERROR(G27)</formula>
    </cfRule>
  </conditionalFormatting>
  <conditionalFormatting sqref="E34:F34">
    <cfRule type="containsErrors" dxfId="80" priority="110">
      <formula>ISERROR(E34)</formula>
    </cfRule>
  </conditionalFormatting>
  <conditionalFormatting sqref="G34">
    <cfRule type="containsErrors" dxfId="79" priority="109">
      <formula>ISERROR(G34)</formula>
    </cfRule>
  </conditionalFormatting>
  <conditionalFormatting sqref="E41:F41">
    <cfRule type="containsErrors" dxfId="78" priority="108">
      <formula>ISERROR(E41)</formula>
    </cfRule>
  </conditionalFormatting>
  <conditionalFormatting sqref="J37">
    <cfRule type="containsErrors" dxfId="77" priority="96">
      <formula>ISERROR(J37)</formula>
    </cfRule>
  </conditionalFormatting>
  <conditionalFormatting sqref="E48:F48">
    <cfRule type="containsErrors" dxfId="76" priority="107">
      <formula>ISERROR(E48)</formula>
    </cfRule>
  </conditionalFormatting>
  <conditionalFormatting sqref="J38">
    <cfRule type="containsErrors" dxfId="75" priority="95">
      <formula>ISERROR(J38)</formula>
    </cfRule>
  </conditionalFormatting>
  <conditionalFormatting sqref="F47">
    <cfRule type="containsText" dxfId="74" priority="105" stopIfTrue="1" operator="containsText" text="concediu de odihna">
      <formula>NOT(ISERROR(SEARCH("concediu de odihna",F47)))</formula>
    </cfRule>
    <cfRule type="containsText" dxfId="73" priority="106" stopIfTrue="1" operator="containsText" text="concediu medical">
      <formula>NOT(ISERROR(SEARCH("concediu medical",F47)))</formula>
    </cfRule>
  </conditionalFormatting>
  <conditionalFormatting sqref="G41">
    <cfRule type="containsErrors" dxfId="72" priority="104">
      <formula>ISERROR(G41)</formula>
    </cfRule>
  </conditionalFormatting>
  <conditionalFormatting sqref="G48">
    <cfRule type="containsErrors" dxfId="71" priority="103">
      <formula>ISERROR(G48)</formula>
    </cfRule>
  </conditionalFormatting>
  <conditionalFormatting sqref="G47">
    <cfRule type="containsErrors" dxfId="70" priority="102">
      <formula>ISERROR(G47)</formula>
    </cfRule>
  </conditionalFormatting>
  <conditionalFormatting sqref="G50">
    <cfRule type="containsErrors" dxfId="69" priority="101">
      <formula>ISERROR(G50)</formula>
    </cfRule>
  </conditionalFormatting>
  <conditionalFormatting sqref="G24">
    <cfRule type="containsErrors" dxfId="68" priority="100">
      <formula>ISERROR(G24)</formula>
    </cfRule>
  </conditionalFormatting>
  <conditionalFormatting sqref="J31">
    <cfRule type="containsErrors" dxfId="67" priority="99">
      <formula>ISERROR(J31)</formula>
    </cfRule>
  </conditionalFormatting>
  <conditionalFormatting sqref="J32">
    <cfRule type="containsErrors" dxfId="66" priority="98">
      <formula>ISERROR(J32)</formula>
    </cfRule>
  </conditionalFormatting>
  <conditionalFormatting sqref="J33">
    <cfRule type="containsErrors" dxfId="65" priority="97">
      <formula>ISERROR(J33)</formula>
    </cfRule>
  </conditionalFormatting>
  <conditionalFormatting sqref="J39">
    <cfRule type="containsErrors" dxfId="64" priority="94">
      <formula>ISERROR(J39)</formula>
    </cfRule>
  </conditionalFormatting>
  <conditionalFormatting sqref="J40">
    <cfRule type="containsErrors" dxfId="63" priority="93">
      <formula>ISERROR(J40)</formula>
    </cfRule>
  </conditionalFormatting>
  <conditionalFormatting sqref="J43">
    <cfRule type="containsErrors" dxfId="62" priority="92">
      <formula>ISERROR(J43)</formula>
    </cfRule>
  </conditionalFormatting>
  <conditionalFormatting sqref="J44">
    <cfRule type="containsErrors" dxfId="61" priority="91">
      <formula>ISERROR(J44)</formula>
    </cfRule>
  </conditionalFormatting>
  <conditionalFormatting sqref="E32:F32">
    <cfRule type="containsErrors" dxfId="60" priority="90">
      <formula>ISERROR(E32)</formula>
    </cfRule>
  </conditionalFormatting>
  <conditionalFormatting sqref="E39:F39">
    <cfRule type="containsErrors" dxfId="59" priority="89">
      <formula>ISERROR(E39)</formula>
    </cfRule>
  </conditionalFormatting>
  <conditionalFormatting sqref="E42:F42">
    <cfRule type="containsErrors" dxfId="58" priority="88">
      <formula>ISERROR(E42)</formula>
    </cfRule>
  </conditionalFormatting>
  <conditionalFormatting sqref="E38:F38">
    <cfRule type="containsErrors" dxfId="57" priority="86">
      <formula>ISERROR(E38)</formula>
    </cfRule>
  </conditionalFormatting>
  <conditionalFormatting sqref="N23:P23">
    <cfRule type="containsErrors" dxfId="56" priority="61">
      <formula>ISERROR(N23)</formula>
    </cfRule>
  </conditionalFormatting>
  <conditionalFormatting sqref="P34 P27 P25 N29:P29 N36:P36 P43 N37:O37 N30:O30">
    <cfRule type="containsErrors" dxfId="55" priority="60">
      <formula>ISERROR(N25)</formula>
    </cfRule>
  </conditionalFormatting>
  <conditionalFormatting sqref="N24:O28">
    <cfRule type="containsErrors" dxfId="54" priority="59">
      <formula>ISERROR(N24)</formula>
    </cfRule>
  </conditionalFormatting>
  <conditionalFormatting sqref="N31:O35">
    <cfRule type="containsErrors" dxfId="53" priority="58">
      <formula>ISERROR(N31)</formula>
    </cfRule>
  </conditionalFormatting>
  <conditionalFormatting sqref="N38:O46 N53:O53 O47">
    <cfRule type="containsErrors" dxfId="52" priority="57">
      <formula>ISERROR(N38)</formula>
    </cfRule>
  </conditionalFormatting>
  <conditionalFormatting sqref="P45:P47">
    <cfRule type="containsErrors" dxfId="51" priority="56">
      <formula>ISERROR(P45)</formula>
    </cfRule>
  </conditionalFormatting>
  <conditionalFormatting sqref="P42">
    <cfRule type="containsErrors" dxfId="50" priority="55">
      <formula>ISERROR(P42)</formula>
    </cfRule>
  </conditionalFormatting>
  <conditionalFormatting sqref="P41">
    <cfRule type="containsErrors" dxfId="49" priority="54">
      <formula>ISERROR(P41)</formula>
    </cfRule>
  </conditionalFormatting>
  <conditionalFormatting sqref="P35">
    <cfRule type="containsErrors" dxfId="48" priority="53">
      <formula>ISERROR(P35)</formula>
    </cfRule>
  </conditionalFormatting>
  <conditionalFormatting sqref="P28">
    <cfRule type="containsErrors" dxfId="47" priority="52">
      <formula>ISERROR(P28)</formula>
    </cfRule>
  </conditionalFormatting>
  <conditionalFormatting sqref="P24">
    <cfRule type="containsErrors" dxfId="46" priority="51">
      <formula>ISERROR(P24)</formula>
    </cfRule>
  </conditionalFormatting>
  <conditionalFormatting sqref="P26">
    <cfRule type="containsErrors" dxfId="45" priority="50">
      <formula>ISERROR(P26)</formula>
    </cfRule>
  </conditionalFormatting>
  <conditionalFormatting sqref="P31">
    <cfRule type="containsErrors" dxfId="44" priority="49">
      <formula>ISERROR(P31)</formula>
    </cfRule>
  </conditionalFormatting>
  <conditionalFormatting sqref="P33">
    <cfRule type="containsErrors" dxfId="43" priority="48">
      <formula>ISERROR(P33)</formula>
    </cfRule>
  </conditionalFormatting>
  <conditionalFormatting sqref="P38">
    <cfRule type="containsErrors" dxfId="42" priority="47">
      <formula>ISERROR(P38)</formula>
    </cfRule>
  </conditionalFormatting>
  <conditionalFormatting sqref="P40">
    <cfRule type="containsErrors" dxfId="41" priority="46">
      <formula>ISERROR(P40)</formula>
    </cfRule>
  </conditionalFormatting>
  <conditionalFormatting sqref="P53">
    <cfRule type="containsErrors" dxfId="40" priority="45">
      <formula>ISERROR(P53)</formula>
    </cfRule>
  </conditionalFormatting>
  <conditionalFormatting sqref="P44">
    <cfRule type="containsErrors" dxfId="39" priority="44">
      <formula>ISERROR(P44)</formula>
    </cfRule>
  </conditionalFormatting>
  <conditionalFormatting sqref="P39">
    <cfRule type="containsErrors" dxfId="38" priority="43">
      <formula>ISERROR(P39)</formula>
    </cfRule>
  </conditionalFormatting>
  <conditionalFormatting sqref="P37">
    <cfRule type="containsErrors" dxfId="37" priority="42">
      <formula>ISERROR(P37)</formula>
    </cfRule>
  </conditionalFormatting>
  <conditionalFormatting sqref="P32">
    <cfRule type="containsErrors" dxfId="36" priority="41">
      <formula>ISERROR(P32)</formula>
    </cfRule>
  </conditionalFormatting>
  <conditionalFormatting sqref="P30">
    <cfRule type="containsErrors" dxfId="35" priority="40">
      <formula>ISERROR(P30)</formula>
    </cfRule>
  </conditionalFormatting>
  <conditionalFormatting sqref="N48:P52">
    <cfRule type="containsText" dxfId="34" priority="38" stopIfTrue="1" operator="containsText" text="concediu de odihna">
      <formula>NOT(ISERROR(SEARCH("concediu de odihna",N48)))</formula>
    </cfRule>
    <cfRule type="containsText" dxfId="33" priority="39" stopIfTrue="1" operator="containsText" text="concediu medical">
      <formula>NOT(ISERROR(SEARCH("concediu medical",N48)))</formula>
    </cfRule>
  </conditionalFormatting>
  <conditionalFormatting sqref="R53:S53 R23:S46">
    <cfRule type="containsErrors" dxfId="32" priority="37">
      <formula>ISERROR(R23)</formula>
    </cfRule>
  </conditionalFormatting>
  <conditionalFormatting sqref="Q53 Q23:Q46 Q49:S52">
    <cfRule type="containsText" dxfId="31" priority="35" stopIfTrue="1" operator="containsText" text="concediu de odihna">
      <formula>NOT(ISERROR(SEARCH("concediu de odihna",Q23)))</formula>
    </cfRule>
    <cfRule type="containsText" dxfId="30" priority="36" stopIfTrue="1" operator="containsText" text="concediu medical">
      <formula>NOT(ISERROR(SEARCH("concediu medical",Q23)))</formula>
    </cfRule>
  </conditionalFormatting>
  <conditionalFormatting sqref="R47:S47">
    <cfRule type="containsErrors" dxfId="29" priority="34">
      <formula>ISERROR(R47)</formula>
    </cfRule>
  </conditionalFormatting>
  <conditionalFormatting sqref="Q48:S48">
    <cfRule type="containsText" dxfId="28" priority="30" stopIfTrue="1" operator="containsText" text="concediu de odihna">
      <formula>NOT(ISERROR(SEARCH("concediu de odihna",Q48)))</formula>
    </cfRule>
    <cfRule type="containsText" dxfId="27" priority="31" stopIfTrue="1" operator="containsText" text="concediu medical">
      <formula>NOT(ISERROR(SEARCH("concediu medical",Q48)))</formula>
    </cfRule>
  </conditionalFormatting>
  <conditionalFormatting sqref="U53:V53 U23:V46">
    <cfRule type="containsErrors" dxfId="26" priority="29">
      <formula>ISERROR(U23)</formula>
    </cfRule>
  </conditionalFormatting>
  <conditionalFormatting sqref="T53 T23:T46 T49:V52">
    <cfRule type="containsText" dxfId="25" priority="27" stopIfTrue="1" operator="containsText" text="concediu de odihna">
      <formula>NOT(ISERROR(SEARCH("concediu de odihna",T23)))</formula>
    </cfRule>
    <cfRule type="containsText" dxfId="24" priority="28" stopIfTrue="1" operator="containsText" text="concediu medical">
      <formula>NOT(ISERROR(SEARCH("concediu medical",T23)))</formula>
    </cfRule>
  </conditionalFormatting>
  <conditionalFormatting sqref="U47:V47">
    <cfRule type="containsErrors" dxfId="23" priority="26">
      <formula>ISERROR(U47)</formula>
    </cfRule>
  </conditionalFormatting>
  <conditionalFormatting sqref="T48:V48">
    <cfRule type="containsText" dxfId="22" priority="22" stopIfTrue="1" operator="containsText" text="concediu de odihna">
      <formula>NOT(ISERROR(SEARCH("concediu de odihna",T48)))</formula>
    </cfRule>
    <cfRule type="containsText" dxfId="21" priority="23" stopIfTrue="1" operator="containsText" text="concediu medical">
      <formula>NOT(ISERROR(SEARCH("concediu medical",T48)))</formula>
    </cfRule>
  </conditionalFormatting>
  <conditionalFormatting sqref="X53 X23:X46">
    <cfRule type="containsErrors" dxfId="20" priority="21">
      <formula>ISERROR(X23)</formula>
    </cfRule>
  </conditionalFormatting>
  <conditionalFormatting sqref="W53 W23:W46 W49:X52">
    <cfRule type="containsText" dxfId="19" priority="19" stopIfTrue="1" operator="containsText" text="concediu de odihna">
      <formula>NOT(ISERROR(SEARCH("concediu de odihna",W23)))</formula>
    </cfRule>
    <cfRule type="containsText" dxfId="18" priority="20" stopIfTrue="1" operator="containsText" text="concediu medical">
      <formula>NOT(ISERROR(SEARCH("concediu medical",W23)))</formula>
    </cfRule>
  </conditionalFormatting>
  <conditionalFormatting sqref="X47">
    <cfRule type="containsErrors" dxfId="17" priority="18">
      <formula>ISERROR(X47)</formula>
    </cfRule>
  </conditionalFormatting>
  <conditionalFormatting sqref="W47">
    <cfRule type="containsText" dxfId="16" priority="16" stopIfTrue="1" operator="containsText" text="concediu de odihna">
      <formula>NOT(ISERROR(SEARCH("concediu de odihna",W47)))</formula>
    </cfRule>
    <cfRule type="containsText" dxfId="15" priority="17" stopIfTrue="1" operator="containsText" text="concediu medical">
      <formula>NOT(ISERROR(SEARCH("concediu medical",W47)))</formula>
    </cfRule>
  </conditionalFormatting>
  <conditionalFormatting sqref="W48:X48">
    <cfRule type="containsText" dxfId="14" priority="14" stopIfTrue="1" operator="containsText" text="concediu de odihna">
      <formula>NOT(ISERROR(SEARCH("concediu de odihna",W48)))</formula>
    </cfRule>
    <cfRule type="containsText" dxfId="13" priority="15" stopIfTrue="1" operator="containsText" text="concediu medical">
      <formula>NOT(ISERROR(SEARCH("concediu medical",W48)))</formula>
    </cfRule>
  </conditionalFormatting>
  <conditionalFormatting sqref="X59:X69">
    <cfRule type="containsErrors" dxfId="12" priority="13">
      <formula>ISERROR(X59)</formula>
    </cfRule>
  </conditionalFormatting>
  <conditionalFormatting sqref="E47">
    <cfRule type="containsText" dxfId="11" priority="11" stopIfTrue="1" operator="containsText" text="concediu de odihna">
      <formula>NOT(ISERROR(SEARCH("concediu de odihna",E47)))</formula>
    </cfRule>
    <cfRule type="containsText" dxfId="10" priority="12" stopIfTrue="1" operator="containsText" text="concediu medical">
      <formula>NOT(ISERROR(SEARCH("concediu medical",E47)))</formula>
    </cfRule>
  </conditionalFormatting>
  <conditionalFormatting sqref="H47">
    <cfRule type="containsText" dxfId="9" priority="9" stopIfTrue="1" operator="containsText" text="concediu de odihna">
      <formula>NOT(ISERROR(SEARCH("concediu de odihna",H47)))</formula>
    </cfRule>
    <cfRule type="containsText" dxfId="8" priority="10" stopIfTrue="1" operator="containsText" text="concediu medical">
      <formula>NOT(ISERROR(SEARCH("concediu medical",H47)))</formula>
    </cfRule>
  </conditionalFormatting>
  <conditionalFormatting sqref="K47">
    <cfRule type="containsText" dxfId="7" priority="7" stopIfTrue="1" operator="containsText" text="concediu de odihna">
      <formula>NOT(ISERROR(SEARCH("concediu de odihna",K47)))</formula>
    </cfRule>
    <cfRule type="containsText" dxfId="6" priority="8" stopIfTrue="1" operator="containsText" text="concediu medical">
      <formula>NOT(ISERROR(SEARCH("concediu medical",K47)))</formula>
    </cfRule>
  </conditionalFormatting>
  <conditionalFormatting sqref="N47">
    <cfRule type="containsText" dxfId="5" priority="5" stopIfTrue="1" operator="containsText" text="concediu de odihna">
      <formula>NOT(ISERROR(SEARCH("concediu de odihna",N47)))</formula>
    </cfRule>
    <cfRule type="containsText" dxfId="4" priority="6" stopIfTrue="1" operator="containsText" text="concediu medical">
      <formula>NOT(ISERROR(SEARCH("concediu medical",N47)))</formula>
    </cfRule>
  </conditionalFormatting>
  <conditionalFormatting sqref="Q47">
    <cfRule type="containsText" dxfId="3" priority="3" stopIfTrue="1" operator="containsText" text="concediu de odihna">
      <formula>NOT(ISERROR(SEARCH("concediu de odihna",Q47)))</formula>
    </cfRule>
    <cfRule type="containsText" dxfId="2" priority="4" stopIfTrue="1" operator="containsText" text="concediu medical">
      <formula>NOT(ISERROR(SEARCH("concediu medical",Q47)))</formula>
    </cfRule>
  </conditionalFormatting>
  <conditionalFormatting sqref="T47">
    <cfRule type="containsText" dxfId="1" priority="1" stopIfTrue="1" operator="containsText" text="concediu de odihna">
      <formula>NOT(ISERROR(SEARCH("concediu de odihna",T47)))</formula>
    </cfRule>
    <cfRule type="containsText" dxfId="0" priority="2" stopIfTrue="1" operator="containsText" text="concediu medical">
      <formula>NOT(ISERROR(SEARCH("concediu medical",T47)))</formula>
    </cfRule>
  </conditionalFormatting>
  <pageMargins left="0.11811023622047245" right="0.11811023622047245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PROIECTE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Ramona Abrudean</cp:lastModifiedBy>
  <cp:lastPrinted>2019-01-14T11:47:52Z</cp:lastPrinted>
  <dcterms:created xsi:type="dcterms:W3CDTF">2009-06-22T14:02:35Z</dcterms:created>
  <dcterms:modified xsi:type="dcterms:W3CDTF">2019-06-24T10:26:40Z</dcterms:modified>
</cp:coreProperties>
</file>