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aie1" sheetId="1" r:id="rId1"/>
    <sheet name="Foaie2" sheetId="2" r:id="rId2"/>
    <sheet name="Foaie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H47" i="1" l="1"/>
  <c r="G47" i="1"/>
  <c r="F47" i="1"/>
  <c r="E47" i="1"/>
  <c r="I46" i="1"/>
  <c r="J46" i="1" s="1"/>
  <c r="B46" i="1"/>
  <c r="A46" i="1"/>
  <c r="I45" i="1"/>
  <c r="J45" i="1" s="1"/>
  <c r="B45" i="1"/>
  <c r="I44" i="1"/>
  <c r="J44" i="1" s="1"/>
  <c r="B44" i="1"/>
  <c r="J43" i="1"/>
  <c r="I43" i="1"/>
  <c r="I42" i="1"/>
  <c r="J42" i="1" s="1"/>
  <c r="J41" i="1"/>
  <c r="I41" i="1"/>
  <c r="D41" i="1"/>
  <c r="C41" i="1"/>
  <c r="B41" i="1"/>
  <c r="I40" i="1"/>
  <c r="J40" i="1" s="1"/>
  <c r="B40" i="1"/>
  <c r="J39" i="1"/>
  <c r="I39" i="1"/>
  <c r="B39" i="1"/>
  <c r="I38" i="1"/>
  <c r="J38" i="1" s="1"/>
  <c r="B38" i="1"/>
  <c r="I37" i="1"/>
  <c r="J37" i="1" s="1"/>
  <c r="B37" i="1"/>
  <c r="I36" i="1"/>
  <c r="J36" i="1" s="1"/>
  <c r="D36" i="1"/>
  <c r="C36" i="1"/>
  <c r="B36" i="1"/>
  <c r="D35" i="1"/>
  <c r="C35" i="1"/>
  <c r="B35" i="1"/>
  <c r="I34" i="1"/>
  <c r="J35" i="1" s="1"/>
  <c r="D34" i="1"/>
  <c r="C34" i="1"/>
  <c r="B34" i="1"/>
  <c r="I33" i="1"/>
  <c r="J33" i="1" s="1"/>
  <c r="D32" i="1"/>
  <c r="C32" i="1"/>
  <c r="B32" i="1"/>
  <c r="I31" i="1"/>
  <c r="J32" i="1" s="1"/>
  <c r="D31" i="1"/>
  <c r="C31" i="1"/>
  <c r="B31" i="1"/>
  <c r="D30" i="1"/>
  <c r="C30" i="1"/>
  <c r="B30" i="1"/>
  <c r="I29" i="1"/>
  <c r="J30" i="1" s="1"/>
  <c r="D29" i="1"/>
  <c r="C29" i="1"/>
  <c r="B29" i="1"/>
  <c r="I28" i="1"/>
  <c r="J28" i="1" s="1"/>
  <c r="I27" i="1"/>
  <c r="J27" i="1" s="1"/>
  <c r="D27" i="1"/>
  <c r="C27" i="1"/>
  <c r="B27" i="1"/>
  <c r="I26" i="1"/>
  <c r="J26" i="1" s="1"/>
  <c r="J25" i="1"/>
  <c r="I25" i="1"/>
  <c r="I24" i="1"/>
  <c r="J24" i="1" s="1"/>
  <c r="J23" i="1"/>
  <c r="I23" i="1"/>
  <c r="B23" i="1"/>
  <c r="I22" i="1"/>
  <c r="J22" i="1" s="1"/>
  <c r="I21" i="1"/>
  <c r="J21" i="1" s="1"/>
  <c r="I20" i="1"/>
  <c r="J20" i="1" s="1"/>
  <c r="B20" i="1"/>
  <c r="I19" i="1"/>
  <c r="J19" i="1" s="1"/>
  <c r="J18" i="1"/>
  <c r="I18" i="1"/>
  <c r="I17" i="1"/>
  <c r="J17" i="1" s="1"/>
  <c r="D17" i="1"/>
  <c r="C17" i="1"/>
  <c r="B17" i="1"/>
  <c r="I16" i="1"/>
  <c r="J16" i="1" s="1"/>
  <c r="B16" i="1"/>
  <c r="J15" i="1"/>
  <c r="B15" i="1"/>
  <c r="J14" i="1"/>
  <c r="I14" i="1"/>
  <c r="D14" i="1"/>
  <c r="C14" i="1"/>
  <c r="B14" i="1"/>
  <c r="I13" i="1"/>
  <c r="J13" i="1" s="1"/>
  <c r="I12" i="1"/>
  <c r="J12" i="1" s="1"/>
  <c r="D12" i="1"/>
  <c r="C12" i="1"/>
  <c r="B12" i="1"/>
  <c r="J11" i="1"/>
  <c r="I11" i="1"/>
  <c r="D11" i="1"/>
  <c r="C11" i="1"/>
  <c r="B11" i="1"/>
  <c r="J29" i="1" l="1"/>
  <c r="J34" i="1"/>
  <c r="J31" i="1"/>
</calcChain>
</file>

<file path=xl/sharedStrings.xml><?xml version="1.0" encoding="utf-8"?>
<sst xmlns="http://schemas.openxmlformats.org/spreadsheetml/2006/main" count="34" uniqueCount="34">
  <si>
    <t>Regiunea de Dezvoltare Nord-Vest</t>
  </si>
  <si>
    <t>Axa prioritara</t>
  </si>
  <si>
    <t>Prioritatea de investitii</t>
  </si>
  <si>
    <t>Nr. Apel</t>
  </si>
  <si>
    <t>Data inchidere apel</t>
  </si>
  <si>
    <t>Nr contracte semnate</t>
  </si>
  <si>
    <t>valoare totala, Mil LEI</t>
  </si>
  <si>
    <t>valoare eligibila, Mil LEI</t>
  </si>
  <si>
    <t>valoare solicitata, 
Mil LEI</t>
  </si>
  <si>
    <t>Alocare apel/regiuneMil LEI</t>
  </si>
  <si>
    <t>% acoperire alocare apel/regiune</t>
  </si>
  <si>
    <t>2 - Îmbunătăţirea competitivităţii întreprinderilor mici şi mijlocii</t>
  </si>
  <si>
    <t>2.1.B incubatoare de afaceri</t>
  </si>
  <si>
    <t>3 - Sprijinirea tranziţiei către o economie cu emisii scăzute de carbon</t>
  </si>
  <si>
    <t>3.1.C iluminat public</t>
  </si>
  <si>
    <t>3.2. dezvoltare urbana</t>
  </si>
  <si>
    <t>4 - Sprijinirea dezvoltării urbane durabile</t>
  </si>
  <si>
    <t>4.1. reducerea emisiilor de carbon</t>
  </si>
  <si>
    <t>4.1. reducerea emisiilor de carbon proiecte nefinalizate</t>
  </si>
  <si>
    <t>4.3. regenerare comunitati defavorizate</t>
  </si>
  <si>
    <t>4.4. crese</t>
  </si>
  <si>
    <t>4.5. licee tehnologice</t>
  </si>
  <si>
    <t>5 - Îmbunătăţirea mediului urban şi conservarea, protecţia şi valorificarea durabilă a patrimoniului cultural</t>
  </si>
  <si>
    <t>5.1. patrimoniu cultural proiecte nefinalizate</t>
  </si>
  <si>
    <t>6. Îmbunătăţirea infrastructurii rutiere de importanţă regională</t>
  </si>
  <si>
    <t>6.1. modernizare drumuri judetene proiecte nefinalizate</t>
  </si>
  <si>
    <t>7 - Diversificarea economiilor locale prin dezvoltarea durabilă a turismului</t>
  </si>
  <si>
    <t>8- Dezvoltarea infrastructurii de sănătate şi sociale</t>
  </si>
  <si>
    <t>10 - Imbunatatirea infrastructurii educationale</t>
  </si>
  <si>
    <t>10.1.B OS 10.1 inv. Obligatoriu</t>
  </si>
  <si>
    <t>10.1/10.3 universitati</t>
  </si>
  <si>
    <t>TOTAL</t>
  </si>
  <si>
    <t>alocare nationala</t>
  </si>
  <si>
    <t>Situatia contractelor semnate în cadrul POR 2014-2020 și gradul de contractare până la data de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</si>
</sst>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0.000"/>
    <numFmt numFmtId="165" formatCode="#,##0.000"/>
    <numFmt numFmtId="166" formatCode="dd\ 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0" fontId="6" fillId="0" borderId="15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0" fontId="6" fillId="0" borderId="19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" fontId="6" fillId="0" borderId="21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4" fontId="6" fillId="0" borderId="27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/>
    </xf>
    <xf numFmtId="10" fontId="6" fillId="0" borderId="28" xfId="0" applyNumberFormat="1" applyFont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6" fillId="0" borderId="27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6" fontId="6" fillId="0" borderId="30" xfId="0" applyNumberFormat="1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14" fontId="6" fillId="0" borderId="32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164" fontId="6" fillId="0" borderId="32" xfId="0" applyNumberFormat="1" applyFont="1" applyFill="1" applyBorder="1" applyAlignment="1">
      <alignment horizontal="center"/>
    </xf>
    <xf numFmtId="10" fontId="6" fillId="0" borderId="33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3" fontId="7" fillId="0" borderId="32" xfId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/>
    <xf numFmtId="0" fontId="9" fillId="0" borderId="0" xfId="0" applyFont="1"/>
    <xf numFmtId="0" fontId="3" fillId="0" borderId="32" xfId="0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6" fontId="6" fillId="0" borderId="24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166" fontId="6" fillId="0" borderId="29" xfId="0" applyNumberFormat="1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8</xdr:col>
      <xdr:colOff>121920</xdr:colOff>
      <xdr:row>5</xdr:row>
      <xdr:rowOff>91440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3291840" y="114300"/>
          <a:ext cx="5372100" cy="853440"/>
          <a:chOff x="2301240" y="0"/>
          <a:chExt cx="7239000" cy="1013460"/>
        </a:xfrm>
      </xdr:grpSpPr>
      <xdr:pic>
        <xdr:nvPicPr>
          <xdr:cNvPr id="8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9.2019_CFdepuse-contractare_POR14-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08.2019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USE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8,3,C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1,1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</sheetNames>
    <sheetDataSet>
      <sheetData sheetId="0">
        <row r="12">
          <cell r="D12" t="str">
            <v>2.1.A microintreprinderi</v>
          </cell>
          <cell r="E12">
            <v>1</v>
          </cell>
          <cell r="F12" t="str">
            <v>04.05.2017, ora 12:00</v>
          </cell>
        </row>
        <row r="14">
          <cell r="D14" t="str">
            <v>2.2. IMM-uri</v>
          </cell>
          <cell r="E14">
            <v>1</v>
          </cell>
          <cell r="F14" t="str">
            <v>30.08.2017 ora 12:00</v>
          </cell>
        </row>
        <row r="15">
          <cell r="D15" t="str">
            <v>3.1. A blocuri</v>
          </cell>
          <cell r="E15">
            <v>1</v>
          </cell>
          <cell r="F15" t="str">
            <v>16.11.2016, ora 17:00</v>
          </cell>
        </row>
        <row r="16">
          <cell r="D16" t="str">
            <v>3.1. A blocuri</v>
          </cell>
        </row>
        <row r="17">
          <cell r="D17" t="str">
            <v>3.1.A Fotovoltaice</v>
          </cell>
          <cell r="P17">
            <v>73.128</v>
          </cell>
        </row>
        <row r="18">
          <cell r="D18" t="str">
            <v>3.1. B cladiri publice</v>
          </cell>
          <cell r="E18">
            <v>1</v>
          </cell>
          <cell r="F18" t="str">
            <v>04.10.2017 ora 10:00</v>
          </cell>
        </row>
        <row r="21">
          <cell r="D21" t="str">
            <v>3.2. dezvoltare urbana proiecte nefinalizate</v>
          </cell>
        </row>
        <row r="24">
          <cell r="D24" t="str">
            <v>4.2. imbunatatire mediu urban</v>
          </cell>
        </row>
        <row r="28">
          <cell r="D28" t="str">
            <v>5.1. patrimoniu cultural</v>
          </cell>
          <cell r="E28">
            <v>1</v>
          </cell>
          <cell r="F28" t="str">
            <v>25.11.2016, ora 17:00</v>
          </cell>
        </row>
        <row r="30">
          <cell r="D30" t="str">
            <v>5.2. terenuri degradate</v>
          </cell>
          <cell r="E30">
            <v>1</v>
          </cell>
          <cell r="F30" t="str">
            <v>25.11.2016, ora 17:00</v>
          </cell>
        </row>
        <row r="31">
          <cell r="D31" t="str">
            <v>5.2. terenuri degradate</v>
          </cell>
          <cell r="E31">
            <v>2</v>
          </cell>
          <cell r="F31" t="str">
            <v>15.10.2017, ora 12:00</v>
          </cell>
        </row>
        <row r="32">
          <cell r="D32" t="str">
            <v>6.1. modernizare drumuri judetane</v>
          </cell>
          <cell r="E32">
            <v>1</v>
          </cell>
          <cell r="F32" t="str">
            <v>16.11.2016, ora 17:00</v>
          </cell>
        </row>
        <row r="33">
          <cell r="D33" t="str">
            <v>6.1. modernizare drumuri judetene</v>
          </cell>
          <cell r="E33">
            <v>2</v>
          </cell>
          <cell r="F33" t="str">
            <v>13.07.2017, ora 15:00</v>
          </cell>
        </row>
        <row r="35">
          <cell r="D35" t="str">
            <v>7.1. turism</v>
          </cell>
          <cell r="E35">
            <v>1</v>
          </cell>
          <cell r="F35" t="str">
            <v>02.12.2016, ora 17:00</v>
          </cell>
        </row>
        <row r="36">
          <cell r="D36" t="str">
            <v>7.1. turism</v>
          </cell>
          <cell r="E36">
            <v>2</v>
          </cell>
          <cell r="F36" t="str">
            <v>21.10.2017, ora 12:00</v>
          </cell>
        </row>
        <row r="37">
          <cell r="D37" t="str">
            <v>8.1/8.3 A persoane varstnice</v>
          </cell>
          <cell r="E37">
            <v>1</v>
          </cell>
          <cell r="F37" t="str">
            <v>04.09.2017, ora 12:00</v>
          </cell>
        </row>
        <row r="38">
          <cell r="D38" t="str">
            <v>8.1./8.2.B UPU</v>
          </cell>
        </row>
        <row r="39">
          <cell r="D39" t="str">
            <v>8.1.A - ambulatorii proiecte nefinalizate</v>
          </cell>
        </row>
        <row r="40">
          <cell r="D40" t="str">
            <v>8.1/8.1A ambulatorii</v>
          </cell>
        </row>
        <row r="41">
          <cell r="D41" t="str">
            <v>8.2.B - proiecte nefinalizate</v>
          </cell>
        </row>
        <row r="43">
          <cell r="D43" t="str">
            <v>8.1./8.3 C     copii</v>
          </cell>
          <cell r="E43">
            <v>1</v>
          </cell>
          <cell r="F43" t="str">
            <v>30.03.2018, ora 12:00</v>
          </cell>
        </row>
        <row r="45">
          <cell r="D45" t="str">
            <v>10.1.A anteprescolar si prescolar</v>
          </cell>
        </row>
        <row r="47">
          <cell r="D47" t="str">
            <v>10.1B/OS10.2. inv. prof. si tehnic</v>
          </cell>
        </row>
        <row r="48">
          <cell r="C48" t="str">
            <v>13 - Sprijinirea regenerării orașelor mici și mijlocii</v>
          </cell>
          <cell r="D48" t="str">
            <v>13.1  orase mici si mijlocii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USE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8,3,C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1,1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</sheetNames>
    <sheetDataSet>
      <sheetData sheetId="0" refreshError="1">
        <row r="12">
          <cell r="D12" t="str">
            <v>2.1.A microintreprinderi</v>
          </cell>
          <cell r="P12">
            <v>238.24583999999999</v>
          </cell>
        </row>
        <row r="13">
          <cell r="P13">
            <v>79.698905999999994</v>
          </cell>
        </row>
        <row r="14">
          <cell r="P14">
            <v>364.03397100000001</v>
          </cell>
        </row>
        <row r="15">
          <cell r="P15">
            <v>246.75462000000002</v>
          </cell>
        </row>
        <row r="18">
          <cell r="P18">
            <v>245.90374200000002</v>
          </cell>
        </row>
        <row r="19">
          <cell r="P19">
            <v>57.521053999999999</v>
          </cell>
        </row>
        <row r="20">
          <cell r="P20">
            <v>208.25504599999999</v>
          </cell>
        </row>
        <row r="21">
          <cell r="P21">
            <v>263.80622835399998</v>
          </cell>
        </row>
        <row r="22">
          <cell r="P22">
            <v>680.16753600000004</v>
          </cell>
        </row>
        <row r="23">
          <cell r="P23">
            <v>340.09480100000002</v>
          </cell>
        </row>
        <row r="24">
          <cell r="P24">
            <v>75.569087999999994</v>
          </cell>
        </row>
        <row r="25">
          <cell r="P25">
            <v>35.543087999999997</v>
          </cell>
        </row>
        <row r="26">
          <cell r="P26">
            <v>35.862007064099998</v>
          </cell>
        </row>
        <row r="27">
          <cell r="P27">
            <v>14.982349638900001</v>
          </cell>
        </row>
        <row r="28">
          <cell r="P28">
            <v>165.77939700000002</v>
          </cell>
        </row>
        <row r="29">
          <cell r="P29">
            <v>82.889698500000009</v>
          </cell>
        </row>
        <row r="30">
          <cell r="P30">
            <v>60.932319000000007</v>
          </cell>
        </row>
        <row r="32">
          <cell r="P32">
            <v>538.36941899999999</v>
          </cell>
        </row>
        <row r="34">
          <cell r="P34">
            <v>767.88430530000005</v>
          </cell>
        </row>
        <row r="35">
          <cell r="P35">
            <v>65.943044999999998</v>
          </cell>
        </row>
        <row r="37">
          <cell r="P37">
            <v>18.152063999999999</v>
          </cell>
        </row>
        <row r="38">
          <cell r="P38">
            <v>291.85115400000001</v>
          </cell>
        </row>
        <row r="39">
          <cell r="P39">
            <v>565.83996795899998</v>
          </cell>
        </row>
        <row r="40">
          <cell r="P40">
            <v>111.2484364593</v>
          </cell>
        </row>
        <row r="41">
          <cell r="P41">
            <v>212.71950000000001</v>
          </cell>
        </row>
        <row r="43">
          <cell r="P43">
            <v>335.80670399999997</v>
          </cell>
        </row>
        <row r="44">
          <cell r="P44">
            <v>48.405504000000001</v>
          </cell>
        </row>
        <row r="45">
          <cell r="P45">
            <v>57.886025390948994</v>
          </cell>
        </row>
        <row r="46">
          <cell r="P46">
            <v>54.295073523600003</v>
          </cell>
        </row>
        <row r="47">
          <cell r="P47">
            <v>12.958139239500001</v>
          </cell>
        </row>
        <row r="48">
          <cell r="P48">
            <v>100.92427384999999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>
      <selection activeCell="M11" sqref="M11"/>
    </sheetView>
  </sheetViews>
  <sheetFormatPr defaultRowHeight="13.8" x14ac:dyDescent="0.3"/>
  <cols>
    <col min="1" max="1" width="48" style="72" customWidth="1"/>
    <col min="2" max="2" width="27.5546875" style="72" customWidth="1"/>
    <col min="3" max="3" width="8.109375" style="72" customWidth="1"/>
    <col min="4" max="4" width="0" style="72" hidden="1" customWidth="1"/>
    <col min="5" max="5" width="11.109375" style="72" customWidth="1"/>
    <col min="6" max="6" width="15.21875" style="72" bestFit="1" customWidth="1"/>
    <col min="7" max="7" width="12" style="72" hidden="1" customWidth="1"/>
    <col min="8" max="8" width="14.5546875" style="72" customWidth="1"/>
    <col min="9" max="9" width="15.5546875" style="72" customWidth="1"/>
    <col min="10" max="10" width="17.33203125" style="72" customWidth="1"/>
    <col min="11" max="256" width="8.88671875" style="72"/>
    <col min="257" max="257" width="48" style="72" customWidth="1"/>
    <col min="258" max="258" width="27.5546875" style="72" customWidth="1"/>
    <col min="259" max="259" width="8.109375" style="72" customWidth="1"/>
    <col min="260" max="260" width="0" style="72" hidden="1" customWidth="1"/>
    <col min="261" max="261" width="11.109375" style="72" customWidth="1"/>
    <col min="262" max="262" width="15.21875" style="72" bestFit="1" customWidth="1"/>
    <col min="263" max="263" width="0" style="72" hidden="1" customWidth="1"/>
    <col min="264" max="264" width="14.5546875" style="72" customWidth="1"/>
    <col min="265" max="265" width="15.5546875" style="72" customWidth="1"/>
    <col min="266" max="266" width="17.33203125" style="72" customWidth="1"/>
    <col min="267" max="512" width="8.88671875" style="72"/>
    <col min="513" max="513" width="48" style="72" customWidth="1"/>
    <col min="514" max="514" width="27.5546875" style="72" customWidth="1"/>
    <col min="515" max="515" width="8.109375" style="72" customWidth="1"/>
    <col min="516" max="516" width="0" style="72" hidden="1" customWidth="1"/>
    <col min="517" max="517" width="11.109375" style="72" customWidth="1"/>
    <col min="518" max="518" width="15.21875" style="72" bestFit="1" customWidth="1"/>
    <col min="519" max="519" width="0" style="72" hidden="1" customWidth="1"/>
    <col min="520" max="520" width="14.5546875" style="72" customWidth="1"/>
    <col min="521" max="521" width="15.5546875" style="72" customWidth="1"/>
    <col min="522" max="522" width="17.33203125" style="72" customWidth="1"/>
    <col min="523" max="768" width="8.88671875" style="72"/>
    <col min="769" max="769" width="48" style="72" customWidth="1"/>
    <col min="770" max="770" width="27.5546875" style="72" customWidth="1"/>
    <col min="771" max="771" width="8.109375" style="72" customWidth="1"/>
    <col min="772" max="772" width="0" style="72" hidden="1" customWidth="1"/>
    <col min="773" max="773" width="11.109375" style="72" customWidth="1"/>
    <col min="774" max="774" width="15.21875" style="72" bestFit="1" customWidth="1"/>
    <col min="775" max="775" width="0" style="72" hidden="1" customWidth="1"/>
    <col min="776" max="776" width="14.5546875" style="72" customWidth="1"/>
    <col min="777" max="777" width="15.5546875" style="72" customWidth="1"/>
    <col min="778" max="778" width="17.33203125" style="72" customWidth="1"/>
    <col min="779" max="1024" width="8.88671875" style="72"/>
    <col min="1025" max="1025" width="48" style="72" customWidth="1"/>
    <col min="1026" max="1026" width="27.5546875" style="72" customWidth="1"/>
    <col min="1027" max="1027" width="8.109375" style="72" customWidth="1"/>
    <col min="1028" max="1028" width="0" style="72" hidden="1" customWidth="1"/>
    <col min="1029" max="1029" width="11.109375" style="72" customWidth="1"/>
    <col min="1030" max="1030" width="15.21875" style="72" bestFit="1" customWidth="1"/>
    <col min="1031" max="1031" width="0" style="72" hidden="1" customWidth="1"/>
    <col min="1032" max="1032" width="14.5546875" style="72" customWidth="1"/>
    <col min="1033" max="1033" width="15.5546875" style="72" customWidth="1"/>
    <col min="1034" max="1034" width="17.33203125" style="72" customWidth="1"/>
    <col min="1035" max="1280" width="8.88671875" style="72"/>
    <col min="1281" max="1281" width="48" style="72" customWidth="1"/>
    <col min="1282" max="1282" width="27.5546875" style="72" customWidth="1"/>
    <col min="1283" max="1283" width="8.109375" style="72" customWidth="1"/>
    <col min="1284" max="1284" width="0" style="72" hidden="1" customWidth="1"/>
    <col min="1285" max="1285" width="11.109375" style="72" customWidth="1"/>
    <col min="1286" max="1286" width="15.21875" style="72" bestFit="1" customWidth="1"/>
    <col min="1287" max="1287" width="0" style="72" hidden="1" customWidth="1"/>
    <col min="1288" max="1288" width="14.5546875" style="72" customWidth="1"/>
    <col min="1289" max="1289" width="15.5546875" style="72" customWidth="1"/>
    <col min="1290" max="1290" width="17.33203125" style="72" customWidth="1"/>
    <col min="1291" max="1536" width="8.88671875" style="72"/>
    <col min="1537" max="1537" width="48" style="72" customWidth="1"/>
    <col min="1538" max="1538" width="27.5546875" style="72" customWidth="1"/>
    <col min="1539" max="1539" width="8.109375" style="72" customWidth="1"/>
    <col min="1540" max="1540" width="0" style="72" hidden="1" customWidth="1"/>
    <col min="1541" max="1541" width="11.109375" style="72" customWidth="1"/>
    <col min="1542" max="1542" width="15.21875" style="72" bestFit="1" customWidth="1"/>
    <col min="1543" max="1543" width="0" style="72" hidden="1" customWidth="1"/>
    <col min="1544" max="1544" width="14.5546875" style="72" customWidth="1"/>
    <col min="1545" max="1545" width="15.5546875" style="72" customWidth="1"/>
    <col min="1546" max="1546" width="17.33203125" style="72" customWidth="1"/>
    <col min="1547" max="1792" width="8.88671875" style="72"/>
    <col min="1793" max="1793" width="48" style="72" customWidth="1"/>
    <col min="1794" max="1794" width="27.5546875" style="72" customWidth="1"/>
    <col min="1795" max="1795" width="8.109375" style="72" customWidth="1"/>
    <col min="1796" max="1796" width="0" style="72" hidden="1" customWidth="1"/>
    <col min="1797" max="1797" width="11.109375" style="72" customWidth="1"/>
    <col min="1798" max="1798" width="15.21875" style="72" bestFit="1" customWidth="1"/>
    <col min="1799" max="1799" width="0" style="72" hidden="1" customWidth="1"/>
    <col min="1800" max="1800" width="14.5546875" style="72" customWidth="1"/>
    <col min="1801" max="1801" width="15.5546875" style="72" customWidth="1"/>
    <col min="1802" max="1802" width="17.33203125" style="72" customWidth="1"/>
    <col min="1803" max="2048" width="8.88671875" style="72"/>
    <col min="2049" max="2049" width="48" style="72" customWidth="1"/>
    <col min="2050" max="2050" width="27.5546875" style="72" customWidth="1"/>
    <col min="2051" max="2051" width="8.109375" style="72" customWidth="1"/>
    <col min="2052" max="2052" width="0" style="72" hidden="1" customWidth="1"/>
    <col min="2053" max="2053" width="11.109375" style="72" customWidth="1"/>
    <col min="2054" max="2054" width="15.21875" style="72" bestFit="1" customWidth="1"/>
    <col min="2055" max="2055" width="0" style="72" hidden="1" customWidth="1"/>
    <col min="2056" max="2056" width="14.5546875" style="72" customWidth="1"/>
    <col min="2057" max="2057" width="15.5546875" style="72" customWidth="1"/>
    <col min="2058" max="2058" width="17.33203125" style="72" customWidth="1"/>
    <col min="2059" max="2304" width="8.88671875" style="72"/>
    <col min="2305" max="2305" width="48" style="72" customWidth="1"/>
    <col min="2306" max="2306" width="27.5546875" style="72" customWidth="1"/>
    <col min="2307" max="2307" width="8.109375" style="72" customWidth="1"/>
    <col min="2308" max="2308" width="0" style="72" hidden="1" customWidth="1"/>
    <col min="2309" max="2309" width="11.109375" style="72" customWidth="1"/>
    <col min="2310" max="2310" width="15.21875" style="72" bestFit="1" customWidth="1"/>
    <col min="2311" max="2311" width="0" style="72" hidden="1" customWidth="1"/>
    <col min="2312" max="2312" width="14.5546875" style="72" customWidth="1"/>
    <col min="2313" max="2313" width="15.5546875" style="72" customWidth="1"/>
    <col min="2314" max="2314" width="17.33203125" style="72" customWidth="1"/>
    <col min="2315" max="2560" width="8.88671875" style="72"/>
    <col min="2561" max="2561" width="48" style="72" customWidth="1"/>
    <col min="2562" max="2562" width="27.5546875" style="72" customWidth="1"/>
    <col min="2563" max="2563" width="8.109375" style="72" customWidth="1"/>
    <col min="2564" max="2564" width="0" style="72" hidden="1" customWidth="1"/>
    <col min="2565" max="2565" width="11.109375" style="72" customWidth="1"/>
    <col min="2566" max="2566" width="15.21875" style="72" bestFit="1" customWidth="1"/>
    <col min="2567" max="2567" width="0" style="72" hidden="1" customWidth="1"/>
    <col min="2568" max="2568" width="14.5546875" style="72" customWidth="1"/>
    <col min="2569" max="2569" width="15.5546875" style="72" customWidth="1"/>
    <col min="2570" max="2570" width="17.33203125" style="72" customWidth="1"/>
    <col min="2571" max="2816" width="8.88671875" style="72"/>
    <col min="2817" max="2817" width="48" style="72" customWidth="1"/>
    <col min="2818" max="2818" width="27.5546875" style="72" customWidth="1"/>
    <col min="2819" max="2819" width="8.109375" style="72" customWidth="1"/>
    <col min="2820" max="2820" width="0" style="72" hidden="1" customWidth="1"/>
    <col min="2821" max="2821" width="11.109375" style="72" customWidth="1"/>
    <col min="2822" max="2822" width="15.21875" style="72" bestFit="1" customWidth="1"/>
    <col min="2823" max="2823" width="0" style="72" hidden="1" customWidth="1"/>
    <col min="2824" max="2824" width="14.5546875" style="72" customWidth="1"/>
    <col min="2825" max="2825" width="15.5546875" style="72" customWidth="1"/>
    <col min="2826" max="2826" width="17.33203125" style="72" customWidth="1"/>
    <col min="2827" max="3072" width="8.88671875" style="72"/>
    <col min="3073" max="3073" width="48" style="72" customWidth="1"/>
    <col min="3074" max="3074" width="27.5546875" style="72" customWidth="1"/>
    <col min="3075" max="3075" width="8.109375" style="72" customWidth="1"/>
    <col min="3076" max="3076" width="0" style="72" hidden="1" customWidth="1"/>
    <col min="3077" max="3077" width="11.109375" style="72" customWidth="1"/>
    <col min="3078" max="3078" width="15.21875" style="72" bestFit="1" customWidth="1"/>
    <col min="3079" max="3079" width="0" style="72" hidden="1" customWidth="1"/>
    <col min="3080" max="3080" width="14.5546875" style="72" customWidth="1"/>
    <col min="3081" max="3081" width="15.5546875" style="72" customWidth="1"/>
    <col min="3082" max="3082" width="17.33203125" style="72" customWidth="1"/>
    <col min="3083" max="3328" width="8.88671875" style="72"/>
    <col min="3329" max="3329" width="48" style="72" customWidth="1"/>
    <col min="3330" max="3330" width="27.5546875" style="72" customWidth="1"/>
    <col min="3331" max="3331" width="8.109375" style="72" customWidth="1"/>
    <col min="3332" max="3332" width="0" style="72" hidden="1" customWidth="1"/>
    <col min="3333" max="3333" width="11.109375" style="72" customWidth="1"/>
    <col min="3334" max="3334" width="15.21875" style="72" bestFit="1" customWidth="1"/>
    <col min="3335" max="3335" width="0" style="72" hidden="1" customWidth="1"/>
    <col min="3336" max="3336" width="14.5546875" style="72" customWidth="1"/>
    <col min="3337" max="3337" width="15.5546875" style="72" customWidth="1"/>
    <col min="3338" max="3338" width="17.33203125" style="72" customWidth="1"/>
    <col min="3339" max="3584" width="8.88671875" style="72"/>
    <col min="3585" max="3585" width="48" style="72" customWidth="1"/>
    <col min="3586" max="3586" width="27.5546875" style="72" customWidth="1"/>
    <col min="3587" max="3587" width="8.109375" style="72" customWidth="1"/>
    <col min="3588" max="3588" width="0" style="72" hidden="1" customWidth="1"/>
    <col min="3589" max="3589" width="11.109375" style="72" customWidth="1"/>
    <col min="3590" max="3590" width="15.21875" style="72" bestFit="1" customWidth="1"/>
    <col min="3591" max="3591" width="0" style="72" hidden="1" customWidth="1"/>
    <col min="3592" max="3592" width="14.5546875" style="72" customWidth="1"/>
    <col min="3593" max="3593" width="15.5546875" style="72" customWidth="1"/>
    <col min="3594" max="3594" width="17.33203125" style="72" customWidth="1"/>
    <col min="3595" max="3840" width="8.88671875" style="72"/>
    <col min="3841" max="3841" width="48" style="72" customWidth="1"/>
    <col min="3842" max="3842" width="27.5546875" style="72" customWidth="1"/>
    <col min="3843" max="3843" width="8.109375" style="72" customWidth="1"/>
    <col min="3844" max="3844" width="0" style="72" hidden="1" customWidth="1"/>
    <col min="3845" max="3845" width="11.109375" style="72" customWidth="1"/>
    <col min="3846" max="3846" width="15.21875" style="72" bestFit="1" customWidth="1"/>
    <col min="3847" max="3847" width="0" style="72" hidden="1" customWidth="1"/>
    <col min="3848" max="3848" width="14.5546875" style="72" customWidth="1"/>
    <col min="3849" max="3849" width="15.5546875" style="72" customWidth="1"/>
    <col min="3850" max="3850" width="17.33203125" style="72" customWidth="1"/>
    <col min="3851" max="4096" width="8.88671875" style="72"/>
    <col min="4097" max="4097" width="48" style="72" customWidth="1"/>
    <col min="4098" max="4098" width="27.5546875" style="72" customWidth="1"/>
    <col min="4099" max="4099" width="8.109375" style="72" customWidth="1"/>
    <col min="4100" max="4100" width="0" style="72" hidden="1" customWidth="1"/>
    <col min="4101" max="4101" width="11.109375" style="72" customWidth="1"/>
    <col min="4102" max="4102" width="15.21875" style="72" bestFit="1" customWidth="1"/>
    <col min="4103" max="4103" width="0" style="72" hidden="1" customWidth="1"/>
    <col min="4104" max="4104" width="14.5546875" style="72" customWidth="1"/>
    <col min="4105" max="4105" width="15.5546875" style="72" customWidth="1"/>
    <col min="4106" max="4106" width="17.33203125" style="72" customWidth="1"/>
    <col min="4107" max="4352" width="8.88671875" style="72"/>
    <col min="4353" max="4353" width="48" style="72" customWidth="1"/>
    <col min="4354" max="4354" width="27.5546875" style="72" customWidth="1"/>
    <col min="4355" max="4355" width="8.109375" style="72" customWidth="1"/>
    <col min="4356" max="4356" width="0" style="72" hidden="1" customWidth="1"/>
    <col min="4357" max="4357" width="11.109375" style="72" customWidth="1"/>
    <col min="4358" max="4358" width="15.21875" style="72" bestFit="1" customWidth="1"/>
    <col min="4359" max="4359" width="0" style="72" hidden="1" customWidth="1"/>
    <col min="4360" max="4360" width="14.5546875" style="72" customWidth="1"/>
    <col min="4361" max="4361" width="15.5546875" style="72" customWidth="1"/>
    <col min="4362" max="4362" width="17.33203125" style="72" customWidth="1"/>
    <col min="4363" max="4608" width="8.88671875" style="72"/>
    <col min="4609" max="4609" width="48" style="72" customWidth="1"/>
    <col min="4610" max="4610" width="27.5546875" style="72" customWidth="1"/>
    <col min="4611" max="4611" width="8.109375" style="72" customWidth="1"/>
    <col min="4612" max="4612" width="0" style="72" hidden="1" customWidth="1"/>
    <col min="4613" max="4613" width="11.109375" style="72" customWidth="1"/>
    <col min="4614" max="4614" width="15.21875" style="72" bestFit="1" customWidth="1"/>
    <col min="4615" max="4615" width="0" style="72" hidden="1" customWidth="1"/>
    <col min="4616" max="4616" width="14.5546875" style="72" customWidth="1"/>
    <col min="4617" max="4617" width="15.5546875" style="72" customWidth="1"/>
    <col min="4618" max="4618" width="17.33203125" style="72" customWidth="1"/>
    <col min="4619" max="4864" width="8.88671875" style="72"/>
    <col min="4865" max="4865" width="48" style="72" customWidth="1"/>
    <col min="4866" max="4866" width="27.5546875" style="72" customWidth="1"/>
    <col min="4867" max="4867" width="8.109375" style="72" customWidth="1"/>
    <col min="4868" max="4868" width="0" style="72" hidden="1" customWidth="1"/>
    <col min="4869" max="4869" width="11.109375" style="72" customWidth="1"/>
    <col min="4870" max="4870" width="15.21875" style="72" bestFit="1" customWidth="1"/>
    <col min="4871" max="4871" width="0" style="72" hidden="1" customWidth="1"/>
    <col min="4872" max="4872" width="14.5546875" style="72" customWidth="1"/>
    <col min="4873" max="4873" width="15.5546875" style="72" customWidth="1"/>
    <col min="4874" max="4874" width="17.33203125" style="72" customWidth="1"/>
    <col min="4875" max="5120" width="8.88671875" style="72"/>
    <col min="5121" max="5121" width="48" style="72" customWidth="1"/>
    <col min="5122" max="5122" width="27.5546875" style="72" customWidth="1"/>
    <col min="5123" max="5123" width="8.109375" style="72" customWidth="1"/>
    <col min="5124" max="5124" width="0" style="72" hidden="1" customWidth="1"/>
    <col min="5125" max="5125" width="11.109375" style="72" customWidth="1"/>
    <col min="5126" max="5126" width="15.21875" style="72" bestFit="1" customWidth="1"/>
    <col min="5127" max="5127" width="0" style="72" hidden="1" customWidth="1"/>
    <col min="5128" max="5128" width="14.5546875" style="72" customWidth="1"/>
    <col min="5129" max="5129" width="15.5546875" style="72" customWidth="1"/>
    <col min="5130" max="5130" width="17.33203125" style="72" customWidth="1"/>
    <col min="5131" max="5376" width="8.88671875" style="72"/>
    <col min="5377" max="5377" width="48" style="72" customWidth="1"/>
    <col min="5378" max="5378" width="27.5546875" style="72" customWidth="1"/>
    <col min="5379" max="5379" width="8.109375" style="72" customWidth="1"/>
    <col min="5380" max="5380" width="0" style="72" hidden="1" customWidth="1"/>
    <col min="5381" max="5381" width="11.109375" style="72" customWidth="1"/>
    <col min="5382" max="5382" width="15.21875" style="72" bestFit="1" customWidth="1"/>
    <col min="5383" max="5383" width="0" style="72" hidden="1" customWidth="1"/>
    <col min="5384" max="5384" width="14.5546875" style="72" customWidth="1"/>
    <col min="5385" max="5385" width="15.5546875" style="72" customWidth="1"/>
    <col min="5386" max="5386" width="17.33203125" style="72" customWidth="1"/>
    <col min="5387" max="5632" width="8.88671875" style="72"/>
    <col min="5633" max="5633" width="48" style="72" customWidth="1"/>
    <col min="5634" max="5634" width="27.5546875" style="72" customWidth="1"/>
    <col min="5635" max="5635" width="8.109375" style="72" customWidth="1"/>
    <col min="5636" max="5636" width="0" style="72" hidden="1" customWidth="1"/>
    <col min="5637" max="5637" width="11.109375" style="72" customWidth="1"/>
    <col min="5638" max="5638" width="15.21875" style="72" bestFit="1" customWidth="1"/>
    <col min="5639" max="5639" width="0" style="72" hidden="1" customWidth="1"/>
    <col min="5640" max="5640" width="14.5546875" style="72" customWidth="1"/>
    <col min="5641" max="5641" width="15.5546875" style="72" customWidth="1"/>
    <col min="5642" max="5642" width="17.33203125" style="72" customWidth="1"/>
    <col min="5643" max="5888" width="8.88671875" style="72"/>
    <col min="5889" max="5889" width="48" style="72" customWidth="1"/>
    <col min="5890" max="5890" width="27.5546875" style="72" customWidth="1"/>
    <col min="5891" max="5891" width="8.109375" style="72" customWidth="1"/>
    <col min="5892" max="5892" width="0" style="72" hidden="1" customWidth="1"/>
    <col min="5893" max="5893" width="11.109375" style="72" customWidth="1"/>
    <col min="5894" max="5894" width="15.21875" style="72" bestFit="1" customWidth="1"/>
    <col min="5895" max="5895" width="0" style="72" hidden="1" customWidth="1"/>
    <col min="5896" max="5896" width="14.5546875" style="72" customWidth="1"/>
    <col min="5897" max="5897" width="15.5546875" style="72" customWidth="1"/>
    <col min="5898" max="5898" width="17.33203125" style="72" customWidth="1"/>
    <col min="5899" max="6144" width="8.88671875" style="72"/>
    <col min="6145" max="6145" width="48" style="72" customWidth="1"/>
    <col min="6146" max="6146" width="27.5546875" style="72" customWidth="1"/>
    <col min="6147" max="6147" width="8.109375" style="72" customWidth="1"/>
    <col min="6148" max="6148" width="0" style="72" hidden="1" customWidth="1"/>
    <col min="6149" max="6149" width="11.109375" style="72" customWidth="1"/>
    <col min="6150" max="6150" width="15.21875" style="72" bestFit="1" customWidth="1"/>
    <col min="6151" max="6151" width="0" style="72" hidden="1" customWidth="1"/>
    <col min="6152" max="6152" width="14.5546875" style="72" customWidth="1"/>
    <col min="6153" max="6153" width="15.5546875" style="72" customWidth="1"/>
    <col min="6154" max="6154" width="17.33203125" style="72" customWidth="1"/>
    <col min="6155" max="6400" width="8.88671875" style="72"/>
    <col min="6401" max="6401" width="48" style="72" customWidth="1"/>
    <col min="6402" max="6402" width="27.5546875" style="72" customWidth="1"/>
    <col min="6403" max="6403" width="8.109375" style="72" customWidth="1"/>
    <col min="6404" max="6404" width="0" style="72" hidden="1" customWidth="1"/>
    <col min="6405" max="6405" width="11.109375" style="72" customWidth="1"/>
    <col min="6406" max="6406" width="15.21875" style="72" bestFit="1" customWidth="1"/>
    <col min="6407" max="6407" width="0" style="72" hidden="1" customWidth="1"/>
    <col min="6408" max="6408" width="14.5546875" style="72" customWidth="1"/>
    <col min="6409" max="6409" width="15.5546875" style="72" customWidth="1"/>
    <col min="6410" max="6410" width="17.33203125" style="72" customWidth="1"/>
    <col min="6411" max="6656" width="8.88671875" style="72"/>
    <col min="6657" max="6657" width="48" style="72" customWidth="1"/>
    <col min="6658" max="6658" width="27.5546875" style="72" customWidth="1"/>
    <col min="6659" max="6659" width="8.109375" style="72" customWidth="1"/>
    <col min="6660" max="6660" width="0" style="72" hidden="1" customWidth="1"/>
    <col min="6661" max="6661" width="11.109375" style="72" customWidth="1"/>
    <col min="6662" max="6662" width="15.21875" style="72" bestFit="1" customWidth="1"/>
    <col min="6663" max="6663" width="0" style="72" hidden="1" customWidth="1"/>
    <col min="6664" max="6664" width="14.5546875" style="72" customWidth="1"/>
    <col min="6665" max="6665" width="15.5546875" style="72" customWidth="1"/>
    <col min="6666" max="6666" width="17.33203125" style="72" customWidth="1"/>
    <col min="6667" max="6912" width="8.88671875" style="72"/>
    <col min="6913" max="6913" width="48" style="72" customWidth="1"/>
    <col min="6914" max="6914" width="27.5546875" style="72" customWidth="1"/>
    <col min="6915" max="6915" width="8.109375" style="72" customWidth="1"/>
    <col min="6916" max="6916" width="0" style="72" hidden="1" customWidth="1"/>
    <col min="6917" max="6917" width="11.109375" style="72" customWidth="1"/>
    <col min="6918" max="6918" width="15.21875" style="72" bestFit="1" customWidth="1"/>
    <col min="6919" max="6919" width="0" style="72" hidden="1" customWidth="1"/>
    <col min="6920" max="6920" width="14.5546875" style="72" customWidth="1"/>
    <col min="6921" max="6921" width="15.5546875" style="72" customWidth="1"/>
    <col min="6922" max="6922" width="17.33203125" style="72" customWidth="1"/>
    <col min="6923" max="7168" width="8.88671875" style="72"/>
    <col min="7169" max="7169" width="48" style="72" customWidth="1"/>
    <col min="7170" max="7170" width="27.5546875" style="72" customWidth="1"/>
    <col min="7171" max="7171" width="8.109375" style="72" customWidth="1"/>
    <col min="7172" max="7172" width="0" style="72" hidden="1" customWidth="1"/>
    <col min="7173" max="7173" width="11.109375" style="72" customWidth="1"/>
    <col min="7174" max="7174" width="15.21875" style="72" bestFit="1" customWidth="1"/>
    <col min="7175" max="7175" width="0" style="72" hidden="1" customWidth="1"/>
    <col min="7176" max="7176" width="14.5546875" style="72" customWidth="1"/>
    <col min="7177" max="7177" width="15.5546875" style="72" customWidth="1"/>
    <col min="7178" max="7178" width="17.33203125" style="72" customWidth="1"/>
    <col min="7179" max="7424" width="8.88671875" style="72"/>
    <col min="7425" max="7425" width="48" style="72" customWidth="1"/>
    <col min="7426" max="7426" width="27.5546875" style="72" customWidth="1"/>
    <col min="7427" max="7427" width="8.109375" style="72" customWidth="1"/>
    <col min="7428" max="7428" width="0" style="72" hidden="1" customWidth="1"/>
    <col min="7429" max="7429" width="11.109375" style="72" customWidth="1"/>
    <col min="7430" max="7430" width="15.21875" style="72" bestFit="1" customWidth="1"/>
    <col min="7431" max="7431" width="0" style="72" hidden="1" customWidth="1"/>
    <col min="7432" max="7432" width="14.5546875" style="72" customWidth="1"/>
    <col min="7433" max="7433" width="15.5546875" style="72" customWidth="1"/>
    <col min="7434" max="7434" width="17.33203125" style="72" customWidth="1"/>
    <col min="7435" max="7680" width="8.88671875" style="72"/>
    <col min="7681" max="7681" width="48" style="72" customWidth="1"/>
    <col min="7682" max="7682" width="27.5546875" style="72" customWidth="1"/>
    <col min="7683" max="7683" width="8.109375" style="72" customWidth="1"/>
    <col min="7684" max="7684" width="0" style="72" hidden="1" customWidth="1"/>
    <col min="7685" max="7685" width="11.109375" style="72" customWidth="1"/>
    <col min="7686" max="7686" width="15.21875" style="72" bestFit="1" customWidth="1"/>
    <col min="7687" max="7687" width="0" style="72" hidden="1" customWidth="1"/>
    <col min="7688" max="7688" width="14.5546875" style="72" customWidth="1"/>
    <col min="7689" max="7689" width="15.5546875" style="72" customWidth="1"/>
    <col min="7690" max="7690" width="17.33203125" style="72" customWidth="1"/>
    <col min="7691" max="7936" width="8.88671875" style="72"/>
    <col min="7937" max="7937" width="48" style="72" customWidth="1"/>
    <col min="7938" max="7938" width="27.5546875" style="72" customWidth="1"/>
    <col min="7939" max="7939" width="8.109375" style="72" customWidth="1"/>
    <col min="7940" max="7940" width="0" style="72" hidden="1" customWidth="1"/>
    <col min="7941" max="7941" width="11.109375" style="72" customWidth="1"/>
    <col min="7942" max="7942" width="15.21875" style="72" bestFit="1" customWidth="1"/>
    <col min="7943" max="7943" width="0" style="72" hidden="1" customWidth="1"/>
    <col min="7944" max="7944" width="14.5546875" style="72" customWidth="1"/>
    <col min="7945" max="7945" width="15.5546875" style="72" customWidth="1"/>
    <col min="7946" max="7946" width="17.33203125" style="72" customWidth="1"/>
    <col min="7947" max="8192" width="8.88671875" style="72"/>
    <col min="8193" max="8193" width="48" style="72" customWidth="1"/>
    <col min="8194" max="8194" width="27.5546875" style="72" customWidth="1"/>
    <col min="8195" max="8195" width="8.109375" style="72" customWidth="1"/>
    <col min="8196" max="8196" width="0" style="72" hidden="1" customWidth="1"/>
    <col min="8197" max="8197" width="11.109375" style="72" customWidth="1"/>
    <col min="8198" max="8198" width="15.21875" style="72" bestFit="1" customWidth="1"/>
    <col min="8199" max="8199" width="0" style="72" hidden="1" customWidth="1"/>
    <col min="8200" max="8200" width="14.5546875" style="72" customWidth="1"/>
    <col min="8201" max="8201" width="15.5546875" style="72" customWidth="1"/>
    <col min="8202" max="8202" width="17.33203125" style="72" customWidth="1"/>
    <col min="8203" max="8448" width="8.88671875" style="72"/>
    <col min="8449" max="8449" width="48" style="72" customWidth="1"/>
    <col min="8450" max="8450" width="27.5546875" style="72" customWidth="1"/>
    <col min="8451" max="8451" width="8.109375" style="72" customWidth="1"/>
    <col min="8452" max="8452" width="0" style="72" hidden="1" customWidth="1"/>
    <col min="8453" max="8453" width="11.109375" style="72" customWidth="1"/>
    <col min="8454" max="8454" width="15.21875" style="72" bestFit="1" customWidth="1"/>
    <col min="8455" max="8455" width="0" style="72" hidden="1" customWidth="1"/>
    <col min="8456" max="8456" width="14.5546875" style="72" customWidth="1"/>
    <col min="8457" max="8457" width="15.5546875" style="72" customWidth="1"/>
    <col min="8458" max="8458" width="17.33203125" style="72" customWidth="1"/>
    <col min="8459" max="8704" width="8.88671875" style="72"/>
    <col min="8705" max="8705" width="48" style="72" customWidth="1"/>
    <col min="8706" max="8706" width="27.5546875" style="72" customWidth="1"/>
    <col min="8707" max="8707" width="8.109375" style="72" customWidth="1"/>
    <col min="8708" max="8708" width="0" style="72" hidden="1" customWidth="1"/>
    <col min="8709" max="8709" width="11.109375" style="72" customWidth="1"/>
    <col min="8710" max="8710" width="15.21875" style="72" bestFit="1" customWidth="1"/>
    <col min="8711" max="8711" width="0" style="72" hidden="1" customWidth="1"/>
    <col min="8712" max="8712" width="14.5546875" style="72" customWidth="1"/>
    <col min="8713" max="8713" width="15.5546875" style="72" customWidth="1"/>
    <col min="8714" max="8714" width="17.33203125" style="72" customWidth="1"/>
    <col min="8715" max="8960" width="8.88671875" style="72"/>
    <col min="8961" max="8961" width="48" style="72" customWidth="1"/>
    <col min="8962" max="8962" width="27.5546875" style="72" customWidth="1"/>
    <col min="8963" max="8963" width="8.109375" style="72" customWidth="1"/>
    <col min="8964" max="8964" width="0" style="72" hidden="1" customWidth="1"/>
    <col min="8965" max="8965" width="11.109375" style="72" customWidth="1"/>
    <col min="8966" max="8966" width="15.21875" style="72" bestFit="1" customWidth="1"/>
    <col min="8967" max="8967" width="0" style="72" hidden="1" customWidth="1"/>
    <col min="8968" max="8968" width="14.5546875" style="72" customWidth="1"/>
    <col min="8969" max="8969" width="15.5546875" style="72" customWidth="1"/>
    <col min="8970" max="8970" width="17.33203125" style="72" customWidth="1"/>
    <col min="8971" max="9216" width="8.88671875" style="72"/>
    <col min="9217" max="9217" width="48" style="72" customWidth="1"/>
    <col min="9218" max="9218" width="27.5546875" style="72" customWidth="1"/>
    <col min="9219" max="9219" width="8.109375" style="72" customWidth="1"/>
    <col min="9220" max="9220" width="0" style="72" hidden="1" customWidth="1"/>
    <col min="9221" max="9221" width="11.109375" style="72" customWidth="1"/>
    <col min="9222" max="9222" width="15.21875" style="72" bestFit="1" customWidth="1"/>
    <col min="9223" max="9223" width="0" style="72" hidden="1" customWidth="1"/>
    <col min="9224" max="9224" width="14.5546875" style="72" customWidth="1"/>
    <col min="9225" max="9225" width="15.5546875" style="72" customWidth="1"/>
    <col min="9226" max="9226" width="17.33203125" style="72" customWidth="1"/>
    <col min="9227" max="9472" width="8.88671875" style="72"/>
    <col min="9473" max="9473" width="48" style="72" customWidth="1"/>
    <col min="9474" max="9474" width="27.5546875" style="72" customWidth="1"/>
    <col min="9475" max="9475" width="8.109375" style="72" customWidth="1"/>
    <col min="9476" max="9476" width="0" style="72" hidden="1" customWidth="1"/>
    <col min="9477" max="9477" width="11.109375" style="72" customWidth="1"/>
    <col min="9478" max="9478" width="15.21875" style="72" bestFit="1" customWidth="1"/>
    <col min="9479" max="9479" width="0" style="72" hidden="1" customWidth="1"/>
    <col min="9480" max="9480" width="14.5546875" style="72" customWidth="1"/>
    <col min="9481" max="9481" width="15.5546875" style="72" customWidth="1"/>
    <col min="9482" max="9482" width="17.33203125" style="72" customWidth="1"/>
    <col min="9483" max="9728" width="8.88671875" style="72"/>
    <col min="9729" max="9729" width="48" style="72" customWidth="1"/>
    <col min="9730" max="9730" width="27.5546875" style="72" customWidth="1"/>
    <col min="9731" max="9731" width="8.109375" style="72" customWidth="1"/>
    <col min="9732" max="9732" width="0" style="72" hidden="1" customWidth="1"/>
    <col min="9733" max="9733" width="11.109375" style="72" customWidth="1"/>
    <col min="9734" max="9734" width="15.21875" style="72" bestFit="1" customWidth="1"/>
    <col min="9735" max="9735" width="0" style="72" hidden="1" customWidth="1"/>
    <col min="9736" max="9736" width="14.5546875" style="72" customWidth="1"/>
    <col min="9737" max="9737" width="15.5546875" style="72" customWidth="1"/>
    <col min="9738" max="9738" width="17.33203125" style="72" customWidth="1"/>
    <col min="9739" max="9984" width="8.88671875" style="72"/>
    <col min="9985" max="9985" width="48" style="72" customWidth="1"/>
    <col min="9986" max="9986" width="27.5546875" style="72" customWidth="1"/>
    <col min="9987" max="9987" width="8.109375" style="72" customWidth="1"/>
    <col min="9988" max="9988" width="0" style="72" hidden="1" customWidth="1"/>
    <col min="9989" max="9989" width="11.109375" style="72" customWidth="1"/>
    <col min="9990" max="9990" width="15.21875" style="72" bestFit="1" customWidth="1"/>
    <col min="9991" max="9991" width="0" style="72" hidden="1" customWidth="1"/>
    <col min="9992" max="9992" width="14.5546875" style="72" customWidth="1"/>
    <col min="9993" max="9993" width="15.5546875" style="72" customWidth="1"/>
    <col min="9994" max="9994" width="17.33203125" style="72" customWidth="1"/>
    <col min="9995" max="10240" width="8.88671875" style="72"/>
    <col min="10241" max="10241" width="48" style="72" customWidth="1"/>
    <col min="10242" max="10242" width="27.5546875" style="72" customWidth="1"/>
    <col min="10243" max="10243" width="8.109375" style="72" customWidth="1"/>
    <col min="10244" max="10244" width="0" style="72" hidden="1" customWidth="1"/>
    <col min="10245" max="10245" width="11.109375" style="72" customWidth="1"/>
    <col min="10246" max="10246" width="15.21875" style="72" bestFit="1" customWidth="1"/>
    <col min="10247" max="10247" width="0" style="72" hidden="1" customWidth="1"/>
    <col min="10248" max="10248" width="14.5546875" style="72" customWidth="1"/>
    <col min="10249" max="10249" width="15.5546875" style="72" customWidth="1"/>
    <col min="10250" max="10250" width="17.33203125" style="72" customWidth="1"/>
    <col min="10251" max="10496" width="8.88671875" style="72"/>
    <col min="10497" max="10497" width="48" style="72" customWidth="1"/>
    <col min="10498" max="10498" width="27.5546875" style="72" customWidth="1"/>
    <col min="10499" max="10499" width="8.109375" style="72" customWidth="1"/>
    <col min="10500" max="10500" width="0" style="72" hidden="1" customWidth="1"/>
    <col min="10501" max="10501" width="11.109375" style="72" customWidth="1"/>
    <col min="10502" max="10502" width="15.21875" style="72" bestFit="1" customWidth="1"/>
    <col min="10503" max="10503" width="0" style="72" hidden="1" customWidth="1"/>
    <col min="10504" max="10504" width="14.5546875" style="72" customWidth="1"/>
    <col min="10505" max="10505" width="15.5546875" style="72" customWidth="1"/>
    <col min="10506" max="10506" width="17.33203125" style="72" customWidth="1"/>
    <col min="10507" max="10752" width="8.88671875" style="72"/>
    <col min="10753" max="10753" width="48" style="72" customWidth="1"/>
    <col min="10754" max="10754" width="27.5546875" style="72" customWidth="1"/>
    <col min="10755" max="10755" width="8.109375" style="72" customWidth="1"/>
    <col min="10756" max="10756" width="0" style="72" hidden="1" customWidth="1"/>
    <col min="10757" max="10757" width="11.109375" style="72" customWidth="1"/>
    <col min="10758" max="10758" width="15.21875" style="72" bestFit="1" customWidth="1"/>
    <col min="10759" max="10759" width="0" style="72" hidden="1" customWidth="1"/>
    <col min="10760" max="10760" width="14.5546875" style="72" customWidth="1"/>
    <col min="10761" max="10761" width="15.5546875" style="72" customWidth="1"/>
    <col min="10762" max="10762" width="17.33203125" style="72" customWidth="1"/>
    <col min="10763" max="11008" width="8.88671875" style="72"/>
    <col min="11009" max="11009" width="48" style="72" customWidth="1"/>
    <col min="11010" max="11010" width="27.5546875" style="72" customWidth="1"/>
    <col min="11011" max="11011" width="8.109375" style="72" customWidth="1"/>
    <col min="11012" max="11012" width="0" style="72" hidden="1" customWidth="1"/>
    <col min="11013" max="11013" width="11.109375" style="72" customWidth="1"/>
    <col min="11014" max="11014" width="15.21875" style="72" bestFit="1" customWidth="1"/>
    <col min="11015" max="11015" width="0" style="72" hidden="1" customWidth="1"/>
    <col min="11016" max="11016" width="14.5546875" style="72" customWidth="1"/>
    <col min="11017" max="11017" width="15.5546875" style="72" customWidth="1"/>
    <col min="11018" max="11018" width="17.33203125" style="72" customWidth="1"/>
    <col min="11019" max="11264" width="8.88671875" style="72"/>
    <col min="11265" max="11265" width="48" style="72" customWidth="1"/>
    <col min="11266" max="11266" width="27.5546875" style="72" customWidth="1"/>
    <col min="11267" max="11267" width="8.109375" style="72" customWidth="1"/>
    <col min="11268" max="11268" width="0" style="72" hidden="1" customWidth="1"/>
    <col min="11269" max="11269" width="11.109375" style="72" customWidth="1"/>
    <col min="11270" max="11270" width="15.21875" style="72" bestFit="1" customWidth="1"/>
    <col min="11271" max="11271" width="0" style="72" hidden="1" customWidth="1"/>
    <col min="11272" max="11272" width="14.5546875" style="72" customWidth="1"/>
    <col min="11273" max="11273" width="15.5546875" style="72" customWidth="1"/>
    <col min="11274" max="11274" width="17.33203125" style="72" customWidth="1"/>
    <col min="11275" max="11520" width="8.88671875" style="72"/>
    <col min="11521" max="11521" width="48" style="72" customWidth="1"/>
    <col min="11522" max="11522" width="27.5546875" style="72" customWidth="1"/>
    <col min="11523" max="11523" width="8.109375" style="72" customWidth="1"/>
    <col min="11524" max="11524" width="0" style="72" hidden="1" customWidth="1"/>
    <col min="11525" max="11525" width="11.109375" style="72" customWidth="1"/>
    <col min="11526" max="11526" width="15.21875" style="72" bestFit="1" customWidth="1"/>
    <col min="11527" max="11527" width="0" style="72" hidden="1" customWidth="1"/>
    <col min="11528" max="11528" width="14.5546875" style="72" customWidth="1"/>
    <col min="11529" max="11529" width="15.5546875" style="72" customWidth="1"/>
    <col min="11530" max="11530" width="17.33203125" style="72" customWidth="1"/>
    <col min="11531" max="11776" width="8.88671875" style="72"/>
    <col min="11777" max="11777" width="48" style="72" customWidth="1"/>
    <col min="11778" max="11778" width="27.5546875" style="72" customWidth="1"/>
    <col min="11779" max="11779" width="8.109375" style="72" customWidth="1"/>
    <col min="11780" max="11780" width="0" style="72" hidden="1" customWidth="1"/>
    <col min="11781" max="11781" width="11.109375" style="72" customWidth="1"/>
    <col min="11782" max="11782" width="15.21875" style="72" bestFit="1" customWidth="1"/>
    <col min="11783" max="11783" width="0" style="72" hidden="1" customWidth="1"/>
    <col min="11784" max="11784" width="14.5546875" style="72" customWidth="1"/>
    <col min="11785" max="11785" width="15.5546875" style="72" customWidth="1"/>
    <col min="11786" max="11786" width="17.33203125" style="72" customWidth="1"/>
    <col min="11787" max="12032" width="8.88671875" style="72"/>
    <col min="12033" max="12033" width="48" style="72" customWidth="1"/>
    <col min="12034" max="12034" width="27.5546875" style="72" customWidth="1"/>
    <col min="12035" max="12035" width="8.109375" style="72" customWidth="1"/>
    <col min="12036" max="12036" width="0" style="72" hidden="1" customWidth="1"/>
    <col min="12037" max="12037" width="11.109375" style="72" customWidth="1"/>
    <col min="12038" max="12038" width="15.21875" style="72" bestFit="1" customWidth="1"/>
    <col min="12039" max="12039" width="0" style="72" hidden="1" customWidth="1"/>
    <col min="12040" max="12040" width="14.5546875" style="72" customWidth="1"/>
    <col min="12041" max="12041" width="15.5546875" style="72" customWidth="1"/>
    <col min="12042" max="12042" width="17.33203125" style="72" customWidth="1"/>
    <col min="12043" max="12288" width="8.88671875" style="72"/>
    <col min="12289" max="12289" width="48" style="72" customWidth="1"/>
    <col min="12290" max="12290" width="27.5546875" style="72" customWidth="1"/>
    <col min="12291" max="12291" width="8.109375" style="72" customWidth="1"/>
    <col min="12292" max="12292" width="0" style="72" hidden="1" customWidth="1"/>
    <col min="12293" max="12293" width="11.109375" style="72" customWidth="1"/>
    <col min="12294" max="12294" width="15.21875" style="72" bestFit="1" customWidth="1"/>
    <col min="12295" max="12295" width="0" style="72" hidden="1" customWidth="1"/>
    <col min="12296" max="12296" width="14.5546875" style="72" customWidth="1"/>
    <col min="12297" max="12297" width="15.5546875" style="72" customWidth="1"/>
    <col min="12298" max="12298" width="17.33203125" style="72" customWidth="1"/>
    <col min="12299" max="12544" width="8.88671875" style="72"/>
    <col min="12545" max="12545" width="48" style="72" customWidth="1"/>
    <col min="12546" max="12546" width="27.5546875" style="72" customWidth="1"/>
    <col min="12547" max="12547" width="8.109375" style="72" customWidth="1"/>
    <col min="12548" max="12548" width="0" style="72" hidden="1" customWidth="1"/>
    <col min="12549" max="12549" width="11.109375" style="72" customWidth="1"/>
    <col min="12550" max="12550" width="15.21875" style="72" bestFit="1" customWidth="1"/>
    <col min="12551" max="12551" width="0" style="72" hidden="1" customWidth="1"/>
    <col min="12552" max="12552" width="14.5546875" style="72" customWidth="1"/>
    <col min="12553" max="12553" width="15.5546875" style="72" customWidth="1"/>
    <col min="12554" max="12554" width="17.33203125" style="72" customWidth="1"/>
    <col min="12555" max="12800" width="8.88671875" style="72"/>
    <col min="12801" max="12801" width="48" style="72" customWidth="1"/>
    <col min="12802" max="12802" width="27.5546875" style="72" customWidth="1"/>
    <col min="12803" max="12803" width="8.109375" style="72" customWidth="1"/>
    <col min="12804" max="12804" width="0" style="72" hidden="1" customWidth="1"/>
    <col min="12805" max="12805" width="11.109375" style="72" customWidth="1"/>
    <col min="12806" max="12806" width="15.21875" style="72" bestFit="1" customWidth="1"/>
    <col min="12807" max="12807" width="0" style="72" hidden="1" customWidth="1"/>
    <col min="12808" max="12808" width="14.5546875" style="72" customWidth="1"/>
    <col min="12809" max="12809" width="15.5546875" style="72" customWidth="1"/>
    <col min="12810" max="12810" width="17.33203125" style="72" customWidth="1"/>
    <col min="12811" max="13056" width="8.88671875" style="72"/>
    <col min="13057" max="13057" width="48" style="72" customWidth="1"/>
    <col min="13058" max="13058" width="27.5546875" style="72" customWidth="1"/>
    <col min="13059" max="13059" width="8.109375" style="72" customWidth="1"/>
    <col min="13060" max="13060" width="0" style="72" hidden="1" customWidth="1"/>
    <col min="13061" max="13061" width="11.109375" style="72" customWidth="1"/>
    <col min="13062" max="13062" width="15.21875" style="72" bestFit="1" customWidth="1"/>
    <col min="13063" max="13063" width="0" style="72" hidden="1" customWidth="1"/>
    <col min="13064" max="13064" width="14.5546875" style="72" customWidth="1"/>
    <col min="13065" max="13065" width="15.5546875" style="72" customWidth="1"/>
    <col min="13066" max="13066" width="17.33203125" style="72" customWidth="1"/>
    <col min="13067" max="13312" width="8.88671875" style="72"/>
    <col min="13313" max="13313" width="48" style="72" customWidth="1"/>
    <col min="13314" max="13314" width="27.5546875" style="72" customWidth="1"/>
    <col min="13315" max="13315" width="8.109375" style="72" customWidth="1"/>
    <col min="13316" max="13316" width="0" style="72" hidden="1" customWidth="1"/>
    <col min="13317" max="13317" width="11.109375" style="72" customWidth="1"/>
    <col min="13318" max="13318" width="15.21875" style="72" bestFit="1" customWidth="1"/>
    <col min="13319" max="13319" width="0" style="72" hidden="1" customWidth="1"/>
    <col min="13320" max="13320" width="14.5546875" style="72" customWidth="1"/>
    <col min="13321" max="13321" width="15.5546875" style="72" customWidth="1"/>
    <col min="13322" max="13322" width="17.33203125" style="72" customWidth="1"/>
    <col min="13323" max="13568" width="8.88671875" style="72"/>
    <col min="13569" max="13569" width="48" style="72" customWidth="1"/>
    <col min="13570" max="13570" width="27.5546875" style="72" customWidth="1"/>
    <col min="13571" max="13571" width="8.109375" style="72" customWidth="1"/>
    <col min="13572" max="13572" width="0" style="72" hidden="1" customWidth="1"/>
    <col min="13573" max="13573" width="11.109375" style="72" customWidth="1"/>
    <col min="13574" max="13574" width="15.21875" style="72" bestFit="1" customWidth="1"/>
    <col min="13575" max="13575" width="0" style="72" hidden="1" customWidth="1"/>
    <col min="13576" max="13576" width="14.5546875" style="72" customWidth="1"/>
    <col min="13577" max="13577" width="15.5546875" style="72" customWidth="1"/>
    <col min="13578" max="13578" width="17.33203125" style="72" customWidth="1"/>
    <col min="13579" max="13824" width="8.88671875" style="72"/>
    <col min="13825" max="13825" width="48" style="72" customWidth="1"/>
    <col min="13826" max="13826" width="27.5546875" style="72" customWidth="1"/>
    <col min="13827" max="13827" width="8.109375" style="72" customWidth="1"/>
    <col min="13828" max="13828" width="0" style="72" hidden="1" customWidth="1"/>
    <col min="13829" max="13829" width="11.109375" style="72" customWidth="1"/>
    <col min="13830" max="13830" width="15.21875" style="72" bestFit="1" customWidth="1"/>
    <col min="13831" max="13831" width="0" style="72" hidden="1" customWidth="1"/>
    <col min="13832" max="13832" width="14.5546875" style="72" customWidth="1"/>
    <col min="13833" max="13833" width="15.5546875" style="72" customWidth="1"/>
    <col min="13834" max="13834" width="17.33203125" style="72" customWidth="1"/>
    <col min="13835" max="14080" width="8.88671875" style="72"/>
    <col min="14081" max="14081" width="48" style="72" customWidth="1"/>
    <col min="14082" max="14082" width="27.5546875" style="72" customWidth="1"/>
    <col min="14083" max="14083" width="8.109375" style="72" customWidth="1"/>
    <col min="14084" max="14084" width="0" style="72" hidden="1" customWidth="1"/>
    <col min="14085" max="14085" width="11.109375" style="72" customWidth="1"/>
    <col min="14086" max="14086" width="15.21875" style="72" bestFit="1" customWidth="1"/>
    <col min="14087" max="14087" width="0" style="72" hidden="1" customWidth="1"/>
    <col min="14088" max="14088" width="14.5546875" style="72" customWidth="1"/>
    <col min="14089" max="14089" width="15.5546875" style="72" customWidth="1"/>
    <col min="14090" max="14090" width="17.33203125" style="72" customWidth="1"/>
    <col min="14091" max="14336" width="8.88671875" style="72"/>
    <col min="14337" max="14337" width="48" style="72" customWidth="1"/>
    <col min="14338" max="14338" width="27.5546875" style="72" customWidth="1"/>
    <col min="14339" max="14339" width="8.109375" style="72" customWidth="1"/>
    <col min="14340" max="14340" width="0" style="72" hidden="1" customWidth="1"/>
    <col min="14341" max="14341" width="11.109375" style="72" customWidth="1"/>
    <col min="14342" max="14342" width="15.21875" style="72" bestFit="1" customWidth="1"/>
    <col min="14343" max="14343" width="0" style="72" hidden="1" customWidth="1"/>
    <col min="14344" max="14344" width="14.5546875" style="72" customWidth="1"/>
    <col min="14345" max="14345" width="15.5546875" style="72" customWidth="1"/>
    <col min="14346" max="14346" width="17.33203125" style="72" customWidth="1"/>
    <col min="14347" max="14592" width="8.88671875" style="72"/>
    <col min="14593" max="14593" width="48" style="72" customWidth="1"/>
    <col min="14594" max="14594" width="27.5546875" style="72" customWidth="1"/>
    <col min="14595" max="14595" width="8.109375" style="72" customWidth="1"/>
    <col min="14596" max="14596" width="0" style="72" hidden="1" customWidth="1"/>
    <col min="14597" max="14597" width="11.109375" style="72" customWidth="1"/>
    <col min="14598" max="14598" width="15.21875" style="72" bestFit="1" customWidth="1"/>
    <col min="14599" max="14599" width="0" style="72" hidden="1" customWidth="1"/>
    <col min="14600" max="14600" width="14.5546875" style="72" customWidth="1"/>
    <col min="14601" max="14601" width="15.5546875" style="72" customWidth="1"/>
    <col min="14602" max="14602" width="17.33203125" style="72" customWidth="1"/>
    <col min="14603" max="14848" width="8.88671875" style="72"/>
    <col min="14849" max="14849" width="48" style="72" customWidth="1"/>
    <col min="14850" max="14850" width="27.5546875" style="72" customWidth="1"/>
    <col min="14851" max="14851" width="8.109375" style="72" customWidth="1"/>
    <col min="14852" max="14852" width="0" style="72" hidden="1" customWidth="1"/>
    <col min="14853" max="14853" width="11.109375" style="72" customWidth="1"/>
    <col min="14854" max="14854" width="15.21875" style="72" bestFit="1" customWidth="1"/>
    <col min="14855" max="14855" width="0" style="72" hidden="1" customWidth="1"/>
    <col min="14856" max="14856" width="14.5546875" style="72" customWidth="1"/>
    <col min="14857" max="14857" width="15.5546875" style="72" customWidth="1"/>
    <col min="14858" max="14858" width="17.33203125" style="72" customWidth="1"/>
    <col min="14859" max="15104" width="8.88671875" style="72"/>
    <col min="15105" max="15105" width="48" style="72" customWidth="1"/>
    <col min="15106" max="15106" width="27.5546875" style="72" customWidth="1"/>
    <col min="15107" max="15107" width="8.109375" style="72" customWidth="1"/>
    <col min="15108" max="15108" width="0" style="72" hidden="1" customWidth="1"/>
    <col min="15109" max="15109" width="11.109375" style="72" customWidth="1"/>
    <col min="15110" max="15110" width="15.21875" style="72" bestFit="1" customWidth="1"/>
    <col min="15111" max="15111" width="0" style="72" hidden="1" customWidth="1"/>
    <col min="15112" max="15112" width="14.5546875" style="72" customWidth="1"/>
    <col min="15113" max="15113" width="15.5546875" style="72" customWidth="1"/>
    <col min="15114" max="15114" width="17.33203125" style="72" customWidth="1"/>
    <col min="15115" max="15360" width="8.88671875" style="72"/>
    <col min="15361" max="15361" width="48" style="72" customWidth="1"/>
    <col min="15362" max="15362" width="27.5546875" style="72" customWidth="1"/>
    <col min="15363" max="15363" width="8.109375" style="72" customWidth="1"/>
    <col min="15364" max="15364" width="0" style="72" hidden="1" customWidth="1"/>
    <col min="15365" max="15365" width="11.109375" style="72" customWidth="1"/>
    <col min="15366" max="15366" width="15.21875" style="72" bestFit="1" customWidth="1"/>
    <col min="15367" max="15367" width="0" style="72" hidden="1" customWidth="1"/>
    <col min="15368" max="15368" width="14.5546875" style="72" customWidth="1"/>
    <col min="15369" max="15369" width="15.5546875" style="72" customWidth="1"/>
    <col min="15370" max="15370" width="17.33203125" style="72" customWidth="1"/>
    <col min="15371" max="15616" width="8.88671875" style="72"/>
    <col min="15617" max="15617" width="48" style="72" customWidth="1"/>
    <col min="15618" max="15618" width="27.5546875" style="72" customWidth="1"/>
    <col min="15619" max="15619" width="8.109375" style="72" customWidth="1"/>
    <col min="15620" max="15620" width="0" style="72" hidden="1" customWidth="1"/>
    <col min="15621" max="15621" width="11.109375" style="72" customWidth="1"/>
    <col min="15622" max="15622" width="15.21875" style="72" bestFit="1" customWidth="1"/>
    <col min="15623" max="15623" width="0" style="72" hidden="1" customWidth="1"/>
    <col min="15624" max="15624" width="14.5546875" style="72" customWidth="1"/>
    <col min="15625" max="15625" width="15.5546875" style="72" customWidth="1"/>
    <col min="15626" max="15626" width="17.33203125" style="72" customWidth="1"/>
    <col min="15627" max="15872" width="8.88671875" style="72"/>
    <col min="15873" max="15873" width="48" style="72" customWidth="1"/>
    <col min="15874" max="15874" width="27.5546875" style="72" customWidth="1"/>
    <col min="15875" max="15875" width="8.109375" style="72" customWidth="1"/>
    <col min="15876" max="15876" width="0" style="72" hidden="1" customWidth="1"/>
    <col min="15877" max="15877" width="11.109375" style="72" customWidth="1"/>
    <col min="15878" max="15878" width="15.21875" style="72" bestFit="1" customWidth="1"/>
    <col min="15879" max="15879" width="0" style="72" hidden="1" customWidth="1"/>
    <col min="15880" max="15880" width="14.5546875" style="72" customWidth="1"/>
    <col min="15881" max="15881" width="15.5546875" style="72" customWidth="1"/>
    <col min="15882" max="15882" width="17.33203125" style="72" customWidth="1"/>
    <col min="15883" max="16128" width="8.88671875" style="72"/>
    <col min="16129" max="16129" width="48" style="72" customWidth="1"/>
    <col min="16130" max="16130" width="27.5546875" style="72" customWidth="1"/>
    <col min="16131" max="16131" width="8.109375" style="72" customWidth="1"/>
    <col min="16132" max="16132" width="0" style="72" hidden="1" customWidth="1"/>
    <col min="16133" max="16133" width="11.109375" style="72" customWidth="1"/>
    <col min="16134" max="16134" width="15.21875" style="72" bestFit="1" customWidth="1"/>
    <col min="16135" max="16135" width="0" style="72" hidden="1" customWidth="1"/>
    <col min="16136" max="16136" width="14.5546875" style="72" customWidth="1"/>
    <col min="16137" max="16137" width="15.5546875" style="72" customWidth="1"/>
    <col min="16138" max="16138" width="17.33203125" style="72" customWidth="1"/>
    <col min="16139" max="16384" width="8.88671875" style="72"/>
  </cols>
  <sheetData>
    <row r="1" spans="1:15" s="1" customFormat="1" x14ac:dyDescent="0.3"/>
    <row r="2" spans="1:15" s="1" customFormat="1" x14ac:dyDescent="0.3"/>
    <row r="3" spans="1:15" s="1" customFormat="1" x14ac:dyDescent="0.3"/>
    <row r="4" spans="1:15" s="1" customFormat="1" x14ac:dyDescent="0.3"/>
    <row r="5" spans="1:15" s="1" customFormat="1" x14ac:dyDescent="0.3"/>
    <row r="6" spans="1:15" s="1" customFormat="1" x14ac:dyDescent="0.3"/>
    <row r="7" spans="1:15" s="1" customFormat="1" ht="21.6" customHeight="1" x14ac:dyDescent="0.3">
      <c r="A7" s="96" t="s">
        <v>33</v>
      </c>
      <c r="B7" s="96"/>
      <c r="C7" s="96"/>
      <c r="D7" s="96"/>
      <c r="E7" s="96"/>
      <c r="F7" s="96"/>
      <c r="G7" s="96"/>
      <c r="H7" s="96"/>
      <c r="I7" s="96"/>
      <c r="J7" s="96"/>
      <c r="K7" s="71"/>
      <c r="L7" s="71"/>
      <c r="M7" s="71"/>
      <c r="N7" s="71"/>
      <c r="O7" s="71"/>
    </row>
    <row r="8" spans="1:15" s="1" customFormat="1" ht="21.6" customHeight="1" x14ac:dyDescent="0.3">
      <c r="A8" s="9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71"/>
      <c r="L8" s="71"/>
      <c r="M8" s="71"/>
      <c r="N8" s="71"/>
      <c r="O8" s="71"/>
    </row>
    <row r="9" spans="1:15" s="1" customFormat="1" ht="24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71"/>
      <c r="L9" s="71"/>
      <c r="M9" s="71"/>
      <c r="N9" s="71"/>
      <c r="O9" s="71"/>
    </row>
    <row r="10" spans="1:15" ht="43.8" thickBot="1" x14ac:dyDescent="0.35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5" t="s">
        <v>10</v>
      </c>
    </row>
    <row r="11" spans="1:15" ht="33" customHeight="1" x14ac:dyDescent="0.3">
      <c r="A11" s="82" t="s">
        <v>11</v>
      </c>
      <c r="B11" s="6" t="str">
        <f>[1]DEPUSE!D12</f>
        <v>2.1.A microintreprinderi</v>
      </c>
      <c r="C11" s="7">
        <f>[1]DEPUSE!E12</f>
        <v>1</v>
      </c>
      <c r="D11" s="8" t="str">
        <f>[1]DEPUSE!F12</f>
        <v>04.05.2017, ora 12:00</v>
      </c>
      <c r="E11" s="76">
        <v>344</v>
      </c>
      <c r="F11" s="9">
        <v>349.60599999999999</v>
      </c>
      <c r="G11" s="9"/>
      <c r="H11" s="9">
        <v>232.69300000000001</v>
      </c>
      <c r="I11" s="9">
        <f>[2]DEPUSE!P12</f>
        <v>238.24583999999999</v>
      </c>
      <c r="J11" s="10">
        <f>(H11)/I11</f>
        <v>0.97669281444746325</v>
      </c>
      <c r="K11" s="73"/>
    </row>
    <row r="12" spans="1:15" ht="33" customHeight="1" x14ac:dyDescent="0.3">
      <c r="A12" s="83"/>
      <c r="B12" s="11" t="str">
        <f>[1]DEPUSE!D14</f>
        <v>2.2. IMM-uri</v>
      </c>
      <c r="C12" s="12">
        <f>[1]DEPUSE!E14</f>
        <v>1</v>
      </c>
      <c r="D12" s="13" t="str">
        <f>[1]DEPUSE!F14</f>
        <v>30.08.2017 ora 12:00</v>
      </c>
      <c r="E12" s="14">
        <v>207</v>
      </c>
      <c r="F12" s="15">
        <v>1110.03</v>
      </c>
      <c r="G12" s="15"/>
      <c r="H12" s="15">
        <v>603.63599999999997</v>
      </c>
      <c r="I12" s="15">
        <f>[2]DEPUSE!P14</f>
        <v>364.03397100000001</v>
      </c>
      <c r="J12" s="16">
        <f>(H12)/I12</f>
        <v>1.6581859059521671</v>
      </c>
    </row>
    <row r="13" spans="1:15" ht="33" customHeight="1" thickBot="1" x14ac:dyDescent="0.35">
      <c r="A13" s="84"/>
      <c r="B13" s="17" t="s">
        <v>12</v>
      </c>
      <c r="C13" s="18">
        <v>1</v>
      </c>
      <c r="D13" s="19"/>
      <c r="E13" s="77">
        <v>7</v>
      </c>
      <c r="F13" s="38">
        <v>148.072</v>
      </c>
      <c r="G13" s="38"/>
      <c r="H13" s="38">
        <v>72.245999999999995</v>
      </c>
      <c r="I13" s="38">
        <f>[2]DEPUSE!P13</f>
        <v>79.698905999999994</v>
      </c>
      <c r="J13" s="22">
        <f>(H13)/I13</f>
        <v>0.90648672141120734</v>
      </c>
    </row>
    <row r="14" spans="1:15" ht="33" customHeight="1" x14ac:dyDescent="0.3">
      <c r="A14" s="85" t="s">
        <v>13</v>
      </c>
      <c r="B14" s="23" t="str">
        <f>[1]DEPUSE!D15</f>
        <v>3.1. A blocuri</v>
      </c>
      <c r="C14" s="24">
        <f>[1]DEPUSE!E15</f>
        <v>1</v>
      </c>
      <c r="D14" s="25" t="str">
        <f>[1]DEPUSE!F15</f>
        <v>16.11.2016, ora 17:00</v>
      </c>
      <c r="E14" s="76">
        <v>18</v>
      </c>
      <c r="F14" s="9">
        <v>81.793000000000006</v>
      </c>
      <c r="G14" s="33"/>
      <c r="H14" s="33">
        <v>45.771000000000001</v>
      </c>
      <c r="I14" s="97">
        <f>[2]DEPUSE!P15</f>
        <v>246.75462000000002</v>
      </c>
      <c r="J14" s="28">
        <f>(H14)/I14</f>
        <v>0.18549196768838613</v>
      </c>
    </row>
    <row r="15" spans="1:15" ht="33" customHeight="1" x14ac:dyDescent="0.3">
      <c r="A15" s="85"/>
      <c r="B15" s="23" t="str">
        <f>[1]DEPUSE!D16</f>
        <v>3.1. A blocuri</v>
      </c>
      <c r="C15" s="24">
        <v>2</v>
      </c>
      <c r="D15" s="25"/>
      <c r="E15" s="14">
        <v>41</v>
      </c>
      <c r="F15" s="15">
        <v>161.91900000000001</v>
      </c>
      <c r="G15" s="34">
        <v>6.2237829700000002</v>
      </c>
      <c r="H15" s="34">
        <v>91.108000000000004</v>
      </c>
      <c r="I15" s="98"/>
      <c r="J15" s="28">
        <f>(H15)/I14</f>
        <v>0.36922510305987383</v>
      </c>
    </row>
    <row r="16" spans="1:15" ht="33" customHeight="1" x14ac:dyDescent="0.3">
      <c r="A16" s="85"/>
      <c r="B16" s="23" t="str">
        <f>[1]DEPUSE!D17</f>
        <v>3.1.A Fotovoltaice</v>
      </c>
      <c r="C16" s="24">
        <v>1</v>
      </c>
      <c r="D16" s="25"/>
      <c r="E16" s="14">
        <v>1</v>
      </c>
      <c r="F16" s="15">
        <v>76.858999999999995</v>
      </c>
      <c r="G16" s="34"/>
      <c r="H16" s="34">
        <v>73.128</v>
      </c>
      <c r="I16" s="15">
        <f>[1]DEPUSE!P17</f>
        <v>73.128</v>
      </c>
      <c r="J16" s="28">
        <f t="shared" ref="J16:J41" si="0">(H16)/I16</f>
        <v>1</v>
      </c>
    </row>
    <row r="17" spans="1:10" ht="33" customHeight="1" x14ac:dyDescent="0.3">
      <c r="A17" s="86"/>
      <c r="B17" s="29" t="str">
        <f>[1]DEPUSE!D18</f>
        <v>3.1. B cladiri publice</v>
      </c>
      <c r="C17" s="12">
        <f>[1]DEPUSE!E18</f>
        <v>1</v>
      </c>
      <c r="D17" s="13" t="str">
        <f>[1]DEPUSE!F18</f>
        <v>04.10.2017 ora 10:00</v>
      </c>
      <c r="E17" s="14">
        <v>56</v>
      </c>
      <c r="F17" s="15">
        <v>499.096</v>
      </c>
      <c r="G17" s="15"/>
      <c r="H17" s="15">
        <v>414.36700000000002</v>
      </c>
      <c r="I17" s="15">
        <f>[2]DEPUSE!P18</f>
        <v>245.90374200000002</v>
      </c>
      <c r="J17" s="16">
        <f t="shared" si="0"/>
        <v>1.685078057901209</v>
      </c>
    </row>
    <row r="18" spans="1:10" ht="33" customHeight="1" x14ac:dyDescent="0.3">
      <c r="A18" s="86"/>
      <c r="B18" s="29" t="s">
        <v>14</v>
      </c>
      <c r="C18" s="12">
        <v>1</v>
      </c>
      <c r="D18" s="13"/>
      <c r="E18" s="14">
        <v>4</v>
      </c>
      <c r="F18" s="15">
        <v>84.626999999999995</v>
      </c>
      <c r="G18" s="15">
        <v>44.558972279999999</v>
      </c>
      <c r="H18" s="15">
        <v>81.978999999999999</v>
      </c>
      <c r="I18" s="15">
        <f>[2]DEPUSE!P19</f>
        <v>57.521053999999999</v>
      </c>
      <c r="J18" s="16">
        <f t="shared" si="0"/>
        <v>1.4251998928948695</v>
      </c>
    </row>
    <row r="19" spans="1:10" ht="33" customHeight="1" x14ac:dyDescent="0.3">
      <c r="A19" s="86"/>
      <c r="B19" s="29" t="s">
        <v>15</v>
      </c>
      <c r="C19" s="12">
        <v>1</v>
      </c>
      <c r="D19" s="13"/>
      <c r="E19" s="14">
        <v>20</v>
      </c>
      <c r="F19" s="15">
        <v>574.69899999999996</v>
      </c>
      <c r="G19" s="15"/>
      <c r="H19" s="15">
        <v>550.40700000000004</v>
      </c>
      <c r="I19" s="15">
        <f>[2]DEPUSE!P20</f>
        <v>208.25504599999999</v>
      </c>
      <c r="J19" s="16">
        <f t="shared" si="0"/>
        <v>2.6429467644207767</v>
      </c>
    </row>
    <row r="20" spans="1:10" ht="33" customHeight="1" thickBot="1" x14ac:dyDescent="0.35">
      <c r="A20" s="87"/>
      <c r="B20" s="30" t="str">
        <f>[1]DEPUSE!D21</f>
        <v>3.2. dezvoltare urbana proiecte nefinalizate</v>
      </c>
      <c r="C20" s="18">
        <v>1</v>
      </c>
      <c r="D20" s="19"/>
      <c r="E20" s="14">
        <v>8</v>
      </c>
      <c r="F20" s="15">
        <v>196.892</v>
      </c>
      <c r="G20" s="15"/>
      <c r="H20" s="15">
        <v>179.535</v>
      </c>
      <c r="I20" s="15">
        <f>[2]DEPUSE!P21</f>
        <v>263.80622835399998</v>
      </c>
      <c r="J20" s="22">
        <f t="shared" si="0"/>
        <v>0.68055633530791038</v>
      </c>
    </row>
    <row r="21" spans="1:10" ht="33" customHeight="1" x14ac:dyDescent="0.3">
      <c r="A21" s="88" t="s">
        <v>16</v>
      </c>
      <c r="B21" s="23" t="s">
        <v>17</v>
      </c>
      <c r="C21" s="24">
        <v>1</v>
      </c>
      <c r="D21" s="25"/>
      <c r="E21" s="26">
        <v>12</v>
      </c>
      <c r="F21" s="75">
        <v>680.60199999999998</v>
      </c>
      <c r="G21" s="75"/>
      <c r="H21" s="75">
        <v>572.45600000000002</v>
      </c>
      <c r="I21" s="75">
        <f>[2]DEPUSE!P22</f>
        <v>680.16753600000004</v>
      </c>
      <c r="J21" s="28">
        <f t="shared" si="0"/>
        <v>0.84163969860508014</v>
      </c>
    </row>
    <row r="22" spans="1:10" ht="33" customHeight="1" x14ac:dyDescent="0.3">
      <c r="A22" s="86"/>
      <c r="B22" s="29" t="s">
        <v>18</v>
      </c>
      <c r="C22" s="12">
        <v>1</v>
      </c>
      <c r="D22" s="13"/>
      <c r="E22" s="14">
        <v>11</v>
      </c>
      <c r="F22" s="15">
        <v>746.36300000000006</v>
      </c>
      <c r="G22" s="15"/>
      <c r="H22" s="15">
        <v>575.12199999999996</v>
      </c>
      <c r="I22" s="15">
        <f>[2]DEPUSE!P23</f>
        <v>340.09480100000002</v>
      </c>
      <c r="J22" s="16">
        <f t="shared" si="0"/>
        <v>1.6910637807721145</v>
      </c>
    </row>
    <row r="23" spans="1:10" ht="33" customHeight="1" x14ac:dyDescent="0.3">
      <c r="A23" s="86"/>
      <c r="B23" s="31" t="str">
        <f>[1]DEPUSE!D24</f>
        <v>4.2. imbunatatire mediu urban</v>
      </c>
      <c r="C23" s="12">
        <v>1</v>
      </c>
      <c r="D23" s="13"/>
      <c r="E23" s="14">
        <v>5</v>
      </c>
      <c r="F23" s="15">
        <v>30.338000000000001</v>
      </c>
      <c r="G23" s="15"/>
      <c r="H23" s="15">
        <v>27.661999999999999</v>
      </c>
      <c r="I23" s="15">
        <f>[2]DEPUSE!P24</f>
        <v>75.569087999999994</v>
      </c>
      <c r="J23" s="16">
        <f t="shared" si="0"/>
        <v>0.36604914432737368</v>
      </c>
    </row>
    <row r="24" spans="1:10" ht="33" customHeight="1" x14ac:dyDescent="0.3">
      <c r="A24" s="86"/>
      <c r="B24" s="29" t="s">
        <v>19</v>
      </c>
      <c r="C24" s="12">
        <v>1</v>
      </c>
      <c r="D24" s="13"/>
      <c r="E24" s="14">
        <v>4</v>
      </c>
      <c r="F24" s="15">
        <v>15.907</v>
      </c>
      <c r="G24" s="15">
        <v>5.0011239999999999</v>
      </c>
      <c r="H24" s="15">
        <v>15.531000000000001</v>
      </c>
      <c r="I24" s="15">
        <f>[2]DEPUSE!P25</f>
        <v>35.543087999999997</v>
      </c>
      <c r="J24" s="16">
        <f t="shared" si="0"/>
        <v>0.4369625959342644</v>
      </c>
    </row>
    <row r="25" spans="1:10" ht="33" customHeight="1" x14ac:dyDescent="0.3">
      <c r="A25" s="86"/>
      <c r="B25" s="29" t="s">
        <v>20</v>
      </c>
      <c r="C25" s="12">
        <v>1</v>
      </c>
      <c r="D25" s="13"/>
      <c r="E25" s="14">
        <v>8</v>
      </c>
      <c r="F25" s="15">
        <v>40.825000000000003</v>
      </c>
      <c r="G25" s="15"/>
      <c r="H25" s="15">
        <v>31.457000000000001</v>
      </c>
      <c r="I25" s="15">
        <f>[2]DEPUSE!P26</f>
        <v>35.862007064099998</v>
      </c>
      <c r="J25" s="16">
        <f t="shared" si="0"/>
        <v>0.87716786023084381</v>
      </c>
    </row>
    <row r="26" spans="1:10" ht="33" customHeight="1" thickBot="1" x14ac:dyDescent="0.35">
      <c r="A26" s="87"/>
      <c r="B26" s="30" t="s">
        <v>21</v>
      </c>
      <c r="C26" s="18">
        <v>1</v>
      </c>
      <c r="D26" s="19"/>
      <c r="E26" s="20">
        <v>4</v>
      </c>
      <c r="F26" s="21">
        <v>45.576000000000001</v>
      </c>
      <c r="G26" s="21"/>
      <c r="H26" s="21">
        <v>38.244</v>
      </c>
      <c r="I26" s="21">
        <f>[2]DEPUSE!P27</f>
        <v>14.982349638900001</v>
      </c>
      <c r="J26" s="22">
        <f t="shared" si="0"/>
        <v>2.5526036250484849</v>
      </c>
    </row>
    <row r="27" spans="1:10" ht="33" customHeight="1" x14ac:dyDescent="0.3">
      <c r="A27" s="88" t="s">
        <v>22</v>
      </c>
      <c r="B27" s="32" t="str">
        <f>[1]DEPUSE!D28</f>
        <v>5.1. patrimoniu cultural</v>
      </c>
      <c r="C27" s="7">
        <f>[1]DEPUSE!E28</f>
        <v>1</v>
      </c>
      <c r="D27" s="8" t="str">
        <f>[1]DEPUSE!F28</f>
        <v>25.11.2016, ora 17:00</v>
      </c>
      <c r="E27" s="76">
        <v>21</v>
      </c>
      <c r="F27" s="9">
        <v>273.02086348</v>
      </c>
      <c r="G27" s="33"/>
      <c r="H27" s="33">
        <v>255.15855058000002</v>
      </c>
      <c r="I27" s="9">
        <f>[2]DEPUSE!P28</f>
        <v>165.77939700000002</v>
      </c>
      <c r="J27" s="10">
        <f>(H27)/I27</f>
        <v>1.5391451241676311</v>
      </c>
    </row>
    <row r="28" spans="1:10" ht="33" customHeight="1" x14ac:dyDescent="0.3">
      <c r="A28" s="85"/>
      <c r="B28" s="23" t="s">
        <v>23</v>
      </c>
      <c r="C28" s="24">
        <v>1</v>
      </c>
      <c r="D28" s="25"/>
      <c r="E28" s="26">
        <v>5</v>
      </c>
      <c r="F28" s="75">
        <v>57.362000000000002</v>
      </c>
      <c r="G28" s="27"/>
      <c r="H28" s="27">
        <v>50.802999999999997</v>
      </c>
      <c r="I28" s="75">
        <f>[2]DEPUSE!P29</f>
        <v>82.889698500000009</v>
      </c>
      <c r="J28" s="28">
        <f>(H28)/I28</f>
        <v>0.61289883929303945</v>
      </c>
    </row>
    <row r="29" spans="1:10" ht="33" customHeight="1" x14ac:dyDescent="0.3">
      <c r="A29" s="86"/>
      <c r="B29" s="29" t="str">
        <f>[1]DEPUSE!D30</f>
        <v>5.2. terenuri degradate</v>
      </c>
      <c r="C29" s="12">
        <f>[1]DEPUSE!E30</f>
        <v>1</v>
      </c>
      <c r="D29" s="13" t="str">
        <f>[1]DEPUSE!F30</f>
        <v>25.11.2016, ora 17:00</v>
      </c>
      <c r="E29" s="14">
        <v>3</v>
      </c>
      <c r="F29" s="15">
        <v>14.954166669999999</v>
      </c>
      <c r="G29" s="34"/>
      <c r="H29" s="34">
        <v>14.25314232</v>
      </c>
      <c r="I29" s="99">
        <f>[2]DEPUSE!P30</f>
        <v>60.932319000000007</v>
      </c>
      <c r="J29" s="16">
        <f t="shared" si="0"/>
        <v>0.23391760815799573</v>
      </c>
    </row>
    <row r="30" spans="1:10" ht="33" customHeight="1" thickBot="1" x14ac:dyDescent="0.35">
      <c r="A30" s="87"/>
      <c r="B30" s="35" t="str">
        <f>[1]DEPUSE!D31</f>
        <v>5.2. terenuri degradate</v>
      </c>
      <c r="C30" s="36">
        <f>[1]DEPUSE!E31</f>
        <v>2</v>
      </c>
      <c r="D30" s="37" t="str">
        <f>[1]DEPUSE!F31</f>
        <v>15.10.2017, ora 12:00</v>
      </c>
      <c r="E30" s="77">
        <v>7</v>
      </c>
      <c r="F30" s="38">
        <v>72.558999999999997</v>
      </c>
      <c r="G30" s="38"/>
      <c r="H30" s="38">
        <v>70.004000000000005</v>
      </c>
      <c r="I30" s="100"/>
      <c r="J30" s="39">
        <f>(H30)/I29</f>
        <v>1.1488812693966235</v>
      </c>
    </row>
    <row r="31" spans="1:10" ht="33" customHeight="1" x14ac:dyDescent="0.3">
      <c r="A31" s="88" t="s">
        <v>24</v>
      </c>
      <c r="B31" s="32" t="str">
        <f>[1]DEPUSE!D32</f>
        <v>6.1. modernizare drumuri judetane</v>
      </c>
      <c r="C31" s="7">
        <f>[1]DEPUSE!E32</f>
        <v>1</v>
      </c>
      <c r="D31" s="8" t="str">
        <f>[1]DEPUSE!F32</f>
        <v>16.11.2016, ora 17:00</v>
      </c>
      <c r="E31" s="76">
        <v>4</v>
      </c>
      <c r="F31" s="9">
        <v>480.12087561000004</v>
      </c>
      <c r="G31" s="33"/>
      <c r="H31" s="33">
        <v>450.02563660000004</v>
      </c>
      <c r="I31" s="101">
        <f>[2]DEPUSE!P32</f>
        <v>538.36941899999999</v>
      </c>
      <c r="J31" s="10">
        <f t="shared" si="0"/>
        <v>0.83590490231764081</v>
      </c>
    </row>
    <row r="32" spans="1:10" ht="33" customHeight="1" x14ac:dyDescent="0.3">
      <c r="A32" s="86"/>
      <c r="B32" s="29" t="str">
        <f>[1]DEPUSE!D33</f>
        <v>6.1. modernizare drumuri judetene</v>
      </c>
      <c r="C32" s="12">
        <f>[1]DEPUSE!E33</f>
        <v>2</v>
      </c>
      <c r="D32" s="13" t="str">
        <f>[1]DEPUSE!F33</f>
        <v>13.07.2017, ora 15:00</v>
      </c>
      <c r="E32" s="14">
        <v>9</v>
      </c>
      <c r="F32" s="15">
        <v>889.49516867000011</v>
      </c>
      <c r="G32" s="34"/>
      <c r="H32" s="34">
        <v>863.01907405999998</v>
      </c>
      <c r="I32" s="99"/>
      <c r="J32" s="16">
        <f>(H32)/I31</f>
        <v>1.6030239527033761</v>
      </c>
    </row>
    <row r="33" spans="1:10" ht="33" customHeight="1" thickBot="1" x14ac:dyDescent="0.35">
      <c r="A33" s="87"/>
      <c r="B33" s="30" t="s">
        <v>25</v>
      </c>
      <c r="C33" s="18">
        <v>1</v>
      </c>
      <c r="D33" s="19"/>
      <c r="E33" s="20">
        <v>18</v>
      </c>
      <c r="F33" s="40">
        <v>1039.9369999999999</v>
      </c>
      <c r="G33" s="41"/>
      <c r="H33" s="41">
        <v>980.06200000000001</v>
      </c>
      <c r="I33" s="42">
        <f>[2]DEPUSE!P34</f>
        <v>767.88430530000005</v>
      </c>
      <c r="J33" s="22">
        <f t="shared" si="0"/>
        <v>1.2763146651592332</v>
      </c>
    </row>
    <row r="34" spans="1:10" ht="33" customHeight="1" x14ac:dyDescent="0.3">
      <c r="A34" s="88" t="s">
        <v>26</v>
      </c>
      <c r="B34" s="32" t="str">
        <f>[1]DEPUSE!D35</f>
        <v>7.1. turism</v>
      </c>
      <c r="C34" s="7">
        <f>[1]DEPUSE!E35</f>
        <v>1</v>
      </c>
      <c r="D34" s="8" t="str">
        <f>[1]DEPUSE!F35</f>
        <v>02.12.2016, ora 17:00</v>
      </c>
      <c r="E34" s="76">
        <v>1</v>
      </c>
      <c r="F34" s="9">
        <v>14.420751579999999</v>
      </c>
      <c r="G34" s="33"/>
      <c r="H34" s="33">
        <v>12.674627699999998</v>
      </c>
      <c r="I34" s="101">
        <f>[2]DEPUSE!P35</f>
        <v>65.943044999999998</v>
      </c>
      <c r="J34" s="10">
        <f t="shared" si="0"/>
        <v>0.19220567840020125</v>
      </c>
    </row>
    <row r="35" spans="1:10" ht="33" customHeight="1" thickBot="1" x14ac:dyDescent="0.35">
      <c r="A35" s="87"/>
      <c r="B35" s="30" t="str">
        <f>[1]DEPUSE!D36</f>
        <v>7.1. turism</v>
      </c>
      <c r="C35" s="18">
        <f>[1]DEPUSE!E36</f>
        <v>2</v>
      </c>
      <c r="D35" s="19" t="str">
        <f>[1]DEPUSE!F36</f>
        <v>21.10.2017, ora 12:00</v>
      </c>
      <c r="E35" s="78">
        <v>4</v>
      </c>
      <c r="F35" s="43">
        <v>88.603873069999992</v>
      </c>
      <c r="G35" s="43"/>
      <c r="H35" s="43">
        <v>86.796238779999996</v>
      </c>
      <c r="I35" s="102"/>
      <c r="J35" s="22">
        <f>(H35)/I34</f>
        <v>1.3162303739537657</v>
      </c>
    </row>
    <row r="36" spans="1:10" ht="33" customHeight="1" x14ac:dyDescent="0.3">
      <c r="A36" s="89" t="s">
        <v>27</v>
      </c>
      <c r="B36" s="32" t="str">
        <f>[1]DEPUSE!D37</f>
        <v>8.1/8.3 A persoane varstnice</v>
      </c>
      <c r="C36" s="7">
        <f>[1]DEPUSE!E37</f>
        <v>1</v>
      </c>
      <c r="D36" s="8" t="str">
        <f>[1]DEPUSE!F37</f>
        <v>04.09.2017, ora 12:00</v>
      </c>
      <c r="E36" s="44">
        <v>11</v>
      </c>
      <c r="F36" s="45">
        <v>30.21</v>
      </c>
      <c r="G36" s="45"/>
      <c r="H36" s="45">
        <v>28.305</v>
      </c>
      <c r="I36" s="46">
        <f>[2]DEPUSE!P37</f>
        <v>18.152063999999999</v>
      </c>
      <c r="J36" s="10">
        <f t="shared" si="0"/>
        <v>1.5593268071333377</v>
      </c>
    </row>
    <row r="37" spans="1:10" ht="33" customHeight="1" x14ac:dyDescent="0.3">
      <c r="A37" s="90"/>
      <c r="B37" s="29" t="str">
        <f>[1]DEPUSE!D39</f>
        <v>8.1.A - ambulatorii proiecte nefinalizate</v>
      </c>
      <c r="C37" s="12">
        <v>1</v>
      </c>
      <c r="D37" s="13"/>
      <c r="E37" s="47">
        <v>7</v>
      </c>
      <c r="F37" s="48">
        <v>119.893</v>
      </c>
      <c r="G37" s="48"/>
      <c r="H37" s="48">
        <v>105.35599999999999</v>
      </c>
      <c r="I37" s="49">
        <f>[2]DEPUSE!P39</f>
        <v>565.83996795899998</v>
      </c>
      <c r="J37" s="16">
        <f t="shared" si="0"/>
        <v>0.18619398763933542</v>
      </c>
    </row>
    <row r="38" spans="1:10" ht="33" customHeight="1" x14ac:dyDescent="0.3">
      <c r="A38" s="90"/>
      <c r="B38" s="29" t="str">
        <f>[1]DEPUSE!D40</f>
        <v>8.1/8.1A ambulatorii</v>
      </c>
      <c r="C38" s="12">
        <v>1</v>
      </c>
      <c r="D38" s="13"/>
      <c r="E38" s="47">
        <v>11</v>
      </c>
      <c r="F38" s="48">
        <v>149.298</v>
      </c>
      <c r="G38" s="48"/>
      <c r="H38" s="48">
        <v>99.734999999999999</v>
      </c>
      <c r="I38" s="49">
        <f>[2]DEPUSE!P40</f>
        <v>111.2484364593</v>
      </c>
      <c r="J38" s="16">
        <f t="shared" si="0"/>
        <v>0.89650698179913602</v>
      </c>
    </row>
    <row r="39" spans="1:10" ht="33" customHeight="1" x14ac:dyDescent="0.3">
      <c r="A39" s="90"/>
      <c r="B39" s="29" t="str">
        <f>[1]DEPUSE!D41</f>
        <v>8.2.B - proiecte nefinalizate</v>
      </c>
      <c r="C39" s="12">
        <v>1</v>
      </c>
      <c r="D39" s="13"/>
      <c r="E39" s="47">
        <v>5</v>
      </c>
      <c r="F39" s="48">
        <v>81.597999999999999</v>
      </c>
      <c r="G39" s="48"/>
      <c r="H39" s="48">
        <v>72.75</v>
      </c>
      <c r="I39" s="49">
        <f>[2]DEPUSE!P41</f>
        <v>212.71950000000001</v>
      </c>
      <c r="J39" s="16">
        <f t="shared" si="0"/>
        <v>0.34199967562917361</v>
      </c>
    </row>
    <row r="40" spans="1:10" ht="33" customHeight="1" thickBot="1" x14ac:dyDescent="0.35">
      <c r="A40" s="91"/>
      <c r="B40" s="35" t="str">
        <f>[1]DEPUSE!D38</f>
        <v>8.1./8.2.B UPU</v>
      </c>
      <c r="C40" s="36">
        <v>1</v>
      </c>
      <c r="D40" s="37"/>
      <c r="E40" s="50">
        <v>3</v>
      </c>
      <c r="F40" s="51">
        <v>31.516999999999999</v>
      </c>
      <c r="G40" s="51"/>
      <c r="H40" s="51">
        <v>19.992000000000001</v>
      </c>
      <c r="I40" s="52">
        <f>[2]DEPUSE!P38</f>
        <v>291.85115400000001</v>
      </c>
      <c r="J40" s="39">
        <f t="shared" si="0"/>
        <v>6.8500671407316069E-2</v>
      </c>
    </row>
    <row r="41" spans="1:10" ht="33" hidden="1" customHeight="1" x14ac:dyDescent="0.3">
      <c r="A41" s="92"/>
      <c r="B41" s="35" t="str">
        <f>[1]DEPUSE!D43</f>
        <v>8.1./8.3 C     copii</v>
      </c>
      <c r="C41" s="36">
        <f>[1]DEPUSE!E43</f>
        <v>1</v>
      </c>
      <c r="D41" s="37" t="str">
        <f>[1]DEPUSE!F43</f>
        <v>30.03.2018, ora 12:00</v>
      </c>
      <c r="E41" s="50"/>
      <c r="F41" s="53"/>
      <c r="G41" s="53"/>
      <c r="H41" s="53"/>
      <c r="I41" s="54">
        <f>[2]DEPUSE!P43</f>
        <v>335.80670399999997</v>
      </c>
      <c r="J41" s="39">
        <f t="shared" si="0"/>
        <v>0</v>
      </c>
    </row>
    <row r="42" spans="1:10" ht="33" customHeight="1" x14ac:dyDescent="0.3">
      <c r="A42" s="93" t="s">
        <v>28</v>
      </c>
      <c r="B42" s="6" t="s">
        <v>29</v>
      </c>
      <c r="C42" s="7">
        <v>1</v>
      </c>
      <c r="D42" s="8"/>
      <c r="E42" s="44">
        <v>3</v>
      </c>
      <c r="F42" s="79">
        <v>58.372</v>
      </c>
      <c r="G42" s="79"/>
      <c r="H42" s="79">
        <v>56.686</v>
      </c>
      <c r="I42" s="46">
        <f>[2]DEPUSE!P46</f>
        <v>54.295073523600003</v>
      </c>
      <c r="J42" s="10">
        <f>(H42)/I42</f>
        <v>1.0440357903808852</v>
      </c>
    </row>
    <row r="43" spans="1:10" ht="33" customHeight="1" x14ac:dyDescent="0.3">
      <c r="A43" s="94"/>
      <c r="B43" s="11" t="s">
        <v>30</v>
      </c>
      <c r="C43" s="12">
        <v>1</v>
      </c>
      <c r="D43" s="13"/>
      <c r="E43" s="47">
        <v>3</v>
      </c>
      <c r="F43" s="55">
        <v>70.489999999999995</v>
      </c>
      <c r="G43" s="55"/>
      <c r="H43" s="55">
        <v>68.504000000000005</v>
      </c>
      <c r="I43" s="56">
        <f>[2]DEPUSE!P44</f>
        <v>48.405504000000001</v>
      </c>
      <c r="J43" s="16">
        <f>(H43)/I43</f>
        <v>1.4152109644390853</v>
      </c>
    </row>
    <row r="44" spans="1:10" ht="33" customHeight="1" x14ac:dyDescent="0.3">
      <c r="A44" s="94"/>
      <c r="B44" s="11" t="str">
        <f>[1]DEPUSE!D45</f>
        <v>10.1.A anteprescolar si prescolar</v>
      </c>
      <c r="C44" s="12">
        <v>1</v>
      </c>
      <c r="D44" s="13"/>
      <c r="E44" s="47">
        <v>15</v>
      </c>
      <c r="F44" s="55">
        <v>39.936999999999998</v>
      </c>
      <c r="G44" s="55"/>
      <c r="H44" s="55">
        <v>36.543999999999997</v>
      </c>
      <c r="I44" s="56">
        <f>[2]DEPUSE!P45</f>
        <v>57.886025390948994</v>
      </c>
      <c r="J44" s="16">
        <f>(H44)/I44</f>
        <v>0.63130953892913133</v>
      </c>
    </row>
    <row r="45" spans="1:10" ht="33" customHeight="1" thickBot="1" x14ac:dyDescent="0.35">
      <c r="A45" s="95"/>
      <c r="B45" s="17" t="str">
        <f>[1]DEPUSE!D47</f>
        <v>10.1B/OS10.2. inv. prof. si tehnic</v>
      </c>
      <c r="C45" s="18">
        <v>1</v>
      </c>
      <c r="D45" s="19"/>
      <c r="E45" s="57">
        <v>1</v>
      </c>
      <c r="F45" s="57">
        <v>12.45</v>
      </c>
      <c r="G45" s="57"/>
      <c r="H45" s="57">
        <v>12.141999999999999</v>
      </c>
      <c r="I45" s="58">
        <f>[2]DEPUSE!P47</f>
        <v>12.958139239500001</v>
      </c>
      <c r="J45" s="22">
        <f>(H45)/I45</f>
        <v>0.9370172503616736</v>
      </c>
    </row>
    <row r="46" spans="1:10" ht="33" customHeight="1" thickBot="1" x14ac:dyDescent="0.35">
      <c r="A46" s="59" t="str">
        <f>[1]DEPUSE!C48</f>
        <v>13 - Sprijinirea regenerării orașelor mici și mijlocii</v>
      </c>
      <c r="B46" s="60" t="str">
        <f>[1]DEPUSE!D48</f>
        <v>13.1  orase mici si mijlocii</v>
      </c>
      <c r="C46" s="61">
        <v>1</v>
      </c>
      <c r="D46" s="62"/>
      <c r="E46" s="63">
        <v>6</v>
      </c>
      <c r="F46" s="63">
        <v>116.886</v>
      </c>
      <c r="G46" s="63"/>
      <c r="H46" s="63">
        <v>114.312</v>
      </c>
      <c r="I46" s="64">
        <f>[2]DEPUSE!P48</f>
        <v>100.92427384999999</v>
      </c>
      <c r="J46" s="65">
        <f>(H46)/I46</f>
        <v>1.1326512011361873</v>
      </c>
    </row>
    <row r="47" spans="1:10" ht="20.399999999999999" customHeight="1" thickBot="1" x14ac:dyDescent="0.35">
      <c r="A47" s="80" t="s">
        <v>31</v>
      </c>
      <c r="B47" s="81"/>
      <c r="C47" s="81"/>
      <c r="D47" s="74"/>
      <c r="E47" s="66">
        <f>SUM(E11:E46)</f>
        <v>887</v>
      </c>
      <c r="F47" s="67">
        <f>SUM(F11:F46)</f>
        <v>8484.3286990800007</v>
      </c>
      <c r="G47" s="67">
        <f>SUM(G11:G43)</f>
        <v>55.783879249999998</v>
      </c>
      <c r="H47" s="67">
        <f>SUM(H11:H46)</f>
        <v>7002.4642700399982</v>
      </c>
      <c r="I47" s="74"/>
      <c r="J47" s="68"/>
    </row>
    <row r="48" spans="1:10" ht="17.399999999999999" customHeight="1" x14ac:dyDescent="0.3">
      <c r="A48" s="69" t="s">
        <v>32</v>
      </c>
      <c r="B48" s="70"/>
      <c r="C48" s="70"/>
      <c r="D48" s="70"/>
      <c r="E48" s="70"/>
      <c r="F48" s="70"/>
      <c r="G48" s="70"/>
      <c r="H48" s="70"/>
      <c r="I48" s="70"/>
      <c r="J48" s="70"/>
    </row>
  </sheetData>
  <mergeCells count="15">
    <mergeCell ref="I34:I35"/>
    <mergeCell ref="A7:J7"/>
    <mergeCell ref="A8:J8"/>
    <mergeCell ref="I14:I15"/>
    <mergeCell ref="I29:I30"/>
    <mergeCell ref="I31:I32"/>
    <mergeCell ref="A47:C47"/>
    <mergeCell ref="A11:A13"/>
    <mergeCell ref="A14:A20"/>
    <mergeCell ref="A21:A26"/>
    <mergeCell ref="A27:A30"/>
    <mergeCell ref="A31:A33"/>
    <mergeCell ref="A34:A35"/>
    <mergeCell ref="A36:A41"/>
    <mergeCell ref="A42:A45"/>
  </mergeCells>
  <pageMargins left="0.78740157480314965" right="0.23622047244094491" top="0.35433070866141736" bottom="0.35433070866141736" header="0.31496062992125984" footer="0.31496062992125984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2019-10-04T12:20:07Z</dcterms:modified>
</cp:coreProperties>
</file>