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228"/>
  <workbookPr defaultThemeVersion="166925"/>
  <mc:AlternateContent xmlns:mc="http://schemas.openxmlformats.org/markup-compatibility/2006">
    <mc:Choice Requires="x15">
      <x15ac:absPath xmlns:x15ac="http://schemas.microsoft.com/office/spreadsheetml/2010/11/ac" url="C:\Users\doruam\Desktop\INFOREGIO NOU SANATATE\Ghidurile solicitantului_Apeluri\02_OS8.1a_Ambulatorii\3. Modificare nr. 2 din IULIE 2018\CORRIGENDUM NR 2 81A IULIE 2018\"/>
    </mc:Choice>
  </mc:AlternateContent>
  <xr:revisionPtr revIDLastSave="0" documentId="10_ncr:8100000_{8ACE83CA-0E11-40B6-8377-37508FB113B6}" xr6:coauthVersionLast="34" xr6:coauthVersionMax="34" xr10:uidLastSave="{00000000-0000-0000-0000-000000000000}"/>
  <bookViews>
    <workbookView xWindow="0" yWindow="0" windowWidth="20625" windowHeight="12180" xr2:uid="{E285FF5E-ACC3-4601-BA64-7045C9C39A79}"/>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95" i="1" l="1"/>
  <c r="C96" i="1" s="1"/>
  <c r="C97" i="1" s="1"/>
  <c r="C98" i="1" s="1"/>
  <c r="C99" i="1" s="1"/>
  <c r="C100" i="1" s="1"/>
  <c r="C101" i="1" s="1"/>
  <c r="C102" i="1" s="1"/>
  <c r="E86" i="1"/>
  <c r="E83" i="1"/>
  <c r="E79" i="1"/>
  <c r="E76" i="1"/>
  <c r="E71" i="1" s="1"/>
  <c r="E68" i="1"/>
  <c r="E65" i="1"/>
  <c r="E59" i="1"/>
  <c r="E54" i="1"/>
  <c r="E49" i="1" s="1"/>
  <c r="E48" i="1" s="1"/>
  <c r="E50" i="1"/>
  <c r="E44" i="1"/>
  <c r="E37" i="1"/>
  <c r="E30" i="1"/>
  <c r="E23" i="1"/>
  <c r="E17" i="1"/>
  <c r="E9" i="1"/>
  <c r="E8" i="1"/>
  <c r="E91" i="1" l="1"/>
</calcChain>
</file>

<file path=xl/sharedStrings.xml><?xml version="1.0" encoding="utf-8"?>
<sst xmlns="http://schemas.openxmlformats.org/spreadsheetml/2006/main" count="177" uniqueCount="130">
  <si>
    <t>Programul Operaţional Regional 2014-2020</t>
  </si>
  <si>
    <t>Axa prioritară 8: Dezvoltarea infrastructurii de sănătate şi sociale</t>
  </si>
  <si>
    <t>Obiectivul specific 8.1</t>
  </si>
  <si>
    <t xml:space="preserve">Operațiunea A - Ambulatorii       </t>
  </si>
  <si>
    <t>Anexa 11 - Grila de evaluare tehnică și financiară
POR/2018/8/8.1/8.1.A/1/ 7 REGIUNI
POR/2018/8/8.1/8.1.A/1/ ITI 
MAI 2018</t>
  </si>
  <si>
    <t>Criteriu/ Subcriteriu</t>
  </si>
  <si>
    <t>Punctaj</t>
  </si>
  <si>
    <t>Mod de verificare</t>
  </si>
  <si>
    <t>Baza de pornire</t>
  </si>
  <si>
    <t>1.</t>
  </si>
  <si>
    <t xml:space="preserve"> Calitatea și maturitatea proiectului (maxim 26 puncte)
Modalitate acordare punctaj :  punctaj cumulativ: 1.1.A+1.2.A sau 1.1.B+1.2.B, în funcție de tipul de proiect depus
</t>
  </si>
  <si>
    <t>1.1.A</t>
  </si>
  <si>
    <r>
      <t xml:space="preserve">Gradul de pregătire/ maturitate a proiectului (a diferitelor faze ale proiectului) </t>
    </r>
    <r>
      <rPr>
        <b/>
        <sz val="10"/>
        <color theme="1"/>
        <rFont val="Trebuchet MS"/>
        <family val="2"/>
      </rPr>
      <t>în cazul  proiectelor care prevăd lucrări de construcție</t>
    </r>
    <r>
      <rPr>
        <sz val="10"/>
        <color theme="1"/>
        <rFont val="Trebuchet MS"/>
        <family val="2"/>
      </rPr>
      <t xml:space="preserve"> ( reabilitare/modernizare/extindere)
</t>
    </r>
    <r>
      <rPr>
        <b/>
        <sz val="10"/>
        <color theme="1"/>
        <rFont val="Trebuchet MS"/>
        <family val="2"/>
      </rPr>
      <t xml:space="preserve">Modalitate acordare punctaj </t>
    </r>
    <r>
      <rPr>
        <sz val="10"/>
        <color theme="1"/>
        <rFont val="Trebuchet MS"/>
        <family val="2"/>
      </rPr>
      <t>: Se va selecta doar una din opțiunile a,b,c,d,e,f</t>
    </r>
  </si>
  <si>
    <t>b.</t>
  </si>
  <si>
    <t>Contractul pentru execuţia Proiectului Tehnic este semnat</t>
  </si>
  <si>
    <t>SAU</t>
  </si>
  <si>
    <t>d.</t>
  </si>
  <si>
    <t>Autorizaţia de Construire este emisă</t>
  </si>
  <si>
    <t>e.</t>
  </si>
  <si>
    <t>Contractul de lucrări este semnat</t>
  </si>
  <si>
    <t>f.</t>
  </si>
  <si>
    <t>Lucrările aferente investiției în conformitate cu documentația tehnico-economică  și contractul de lucrări încheiat  sunt executate parțial la momentul depunerii cererii de finanțare</t>
  </si>
  <si>
    <t>1.1.B</t>
  </si>
  <si>
    <r>
      <t xml:space="preserve">Gradul de pregătire/ maturitate a proiectului (a diferitelor faze ale proiectului) </t>
    </r>
    <r>
      <rPr>
        <b/>
        <sz val="10"/>
        <color theme="1"/>
        <rFont val="Trebuchet MS"/>
        <family val="2"/>
      </rPr>
      <t xml:space="preserve">în cazul  proiectelor care prevăd exclusiv achiziție de dotări/echipamente
Modalitate acordare punctaj : </t>
    </r>
    <r>
      <rPr>
        <sz val="10"/>
        <color theme="1"/>
        <rFont val="Trebuchet MS"/>
        <family val="2"/>
      </rPr>
      <t>Se va selecta doar una din opțiunile a,b, c</t>
    </r>
  </si>
  <si>
    <t>a.</t>
  </si>
  <si>
    <t>Dovezile lansării achiziției de furnizare de echipamente / dotări sunt anexate.</t>
  </si>
  <si>
    <t>Contractul de furnizare echipamente/dotări este semnat și anexat.</t>
  </si>
  <si>
    <t>c</t>
  </si>
  <si>
    <t>Echipamentele/dotările au fost livrate parțial .</t>
  </si>
  <si>
    <t>1.2.A</t>
  </si>
  <si>
    <r>
      <t xml:space="preserve">Calitatea documentaţiei tehnico-economice în cazul  proiectelor care vizează reabilitare/modernizare/extindere/dotare 
</t>
    </r>
    <r>
      <rPr>
        <b/>
        <sz val="10"/>
        <color theme="1"/>
        <rFont val="Trebuchet MS"/>
        <family val="2"/>
      </rPr>
      <t xml:space="preserve">Modalitate acordare punctaj </t>
    </r>
    <r>
      <rPr>
        <sz val="10"/>
        <color theme="1"/>
        <rFont val="Trebuchet MS"/>
        <family val="2"/>
      </rPr>
      <t>: punctaj cumulativ a+b+c+d+e+f</t>
    </r>
  </si>
  <si>
    <t>Documentația tehnică-DALI/SF/PT, respectă conținutul cadru și metodologia de elaborare din HG 28/2009 sau HG 907/2016, după caz, este completă și coerentă, corespunde cu descrierea investiției din Cererea de finanțare. Respectă concluziile expertizei tehnice, studiilor de teren, auditului energetic și are certificatul de performanță energetic acolo unde este cazul.</t>
  </si>
  <si>
    <t>expertiza tehnica, studiu topo, studiu geo, audit energetic,  DALI/SF</t>
  </si>
  <si>
    <r>
      <t xml:space="preserve">1. Soluțiile prezentate în DALI/SF sau PT după caz, sunt coerente și corelate, în documentele specifice, din perspectiva indeplinirii cerințelor fundamentale aplicabile cf legii 10/1995 privind calitatea  în construcții,  cu modificările și completările ulterioare, a Ordinului nr. 914 din 2006 pentru aprobarea normelor privind condițiile pe care trebuie să le îndeplinească un spital în vederea obținerii autorizației sanitare de funcționare ” , 
                                                    </t>
    </r>
    <r>
      <rPr>
        <b/>
        <sz val="10"/>
        <color theme="1"/>
        <rFont val="Trebuchet MS"/>
        <family val="2"/>
      </rPr>
      <t xml:space="preserve">   ȘI / SAU </t>
    </r>
    <r>
      <rPr>
        <sz val="10"/>
        <color theme="1"/>
        <rFont val="Trebuchet MS"/>
        <family val="2"/>
      </rPr>
      <t xml:space="preserve">
2. Auditul energetic respectă exigențele și metodologia de calcul stipulate în legea   nr. 372/2005 privind performanţa energetică a clădirilor, cu modificările și completările ulterioare și ale Ordinului  Ministerului Transporturilor,  Construcțiilor și Turismului nr. 157/2007 pentru aprobarea reglementărilor tehnice “Metodologie de calcul a performanței energetice a clădirilor ”, cu modificările și completările ulterioare, iar concluziile și recomandările auditului energetic sunt fundamentate pe acest calcul.
                                                      </t>
    </r>
    <r>
      <rPr>
        <b/>
        <sz val="10"/>
        <color theme="1"/>
        <rFont val="Trebuchet MS"/>
        <family val="2"/>
      </rPr>
      <t xml:space="preserve"> ȘI / SAU 
3. </t>
    </r>
    <r>
      <rPr>
        <sz val="10"/>
        <color theme="1"/>
        <rFont val="Trebuchet MS"/>
        <family val="2"/>
      </rPr>
      <t xml:space="preserve">Certificatul de performanță energetic și studiul privind posibilitatea utilizării unor sisteme alternative de eficiență ridicată respectă prevederile exigențele și metodologia de calcul stipulate în legea   nr. 372/2005 privind performanţa energetică a clădirilor, cu modificările și completările ulterioare și ale Ordinului  Ministerului Transporturilor,  Construcțiilor și Turismului nr. 157/2007 pentru aprobarea reglementărilor tehnice “Metodologie de calcul a performanței energetice a clădirilor ”, cu modificările și completările ulterioare, iar concluziile sunt fundamentate pe acest calcul
</t>
    </r>
  </si>
  <si>
    <t>c.</t>
  </si>
  <si>
    <t xml:space="preserve">Costurile sunt realiste/rezonabile (costurile pe unitatea de resurse utilizate sunt corect estimate din punctul de vedere al evaluatorului si justificate de catre solicitant prin citarea unor surse independente si verificabile: statistici oficiale, standarde de calitate, preturi standard ,standarde de cost, sau prin rezultatele unei cercetari de piata efectuate de solicitant-a se vedea prevederile ghidului solicitantului cu privire la oferte de pret aferente dotărilor/echipamentelor), suficiente şi necesare pentru implementarea proiectului. </t>
  </si>
  <si>
    <t>Devizul general, devizele pe obiecte, documentaţia tehnică</t>
  </si>
  <si>
    <t xml:space="preserve">Valoarea categoriilor de lucrări din devizul pe obiect este stabilita in proporție de 100%, pe baza cantităţilor de lucrări şi a preţurilor acestora </t>
  </si>
  <si>
    <t>Cheltuielile respectă pragurile pentru anumite capitole de cheltuieli, conform Ghidului solicitantului. Bugetul este calculat corect. Bugetul este corelat cu devizul general/devizul general centralizator, după caz şi devizele pe obiecte. Exista corelare intre buget, sursele de finantare și activitățile proiectului.</t>
  </si>
  <si>
    <t>Documentația tehnică-DALI/SF/PT, respectă conținutul cadru și metodologia de elaborare din HG 28/2009 sau HG 907/2016, după caz, este completă și coerentă, corespunde cu descrierea investiției din Cererea de finanțare.Respectă concluziile expertizei tehnice, studiilor de teren, auditului energetic și are certificatul de performanță energetic acolo unde este cazul .</t>
  </si>
  <si>
    <t>1.2.B</t>
  </si>
  <si>
    <r>
      <t xml:space="preserve">Calitatea documentaţiei tehnico-economice în cazul  proiectelor care vizeaza excusiv activități de dotare 
</t>
    </r>
    <r>
      <rPr>
        <b/>
        <sz val="10"/>
        <color theme="1"/>
        <rFont val="Trebuchet MS"/>
        <family val="2"/>
      </rPr>
      <t xml:space="preserve">Modalitate acordare punctaj </t>
    </r>
    <r>
      <rPr>
        <sz val="10"/>
        <color theme="1"/>
        <rFont val="Trebuchet MS"/>
        <family val="2"/>
      </rPr>
      <t>: punctaj cumulativ a+b+c+d+e+f</t>
    </r>
  </si>
  <si>
    <t xml:space="preserve">Situația existentă relevantă pentru investițiile propuse prin proiect este detaliată și completă. Problemele/nevoile specifice cărora le va răspunde proiectul sunt identificate și detaliate, iar necesitatea şi oportunitatea achiziționării dotărilor/echipamentelor este justificată </t>
  </si>
  <si>
    <r>
      <t xml:space="preserve">1. Costurile sunt rezonabile conform OUG/66/2011, sunt realiste  (costurile pe unitatea de resurse utilizate sunt corect estimate din punctul de vedere al evaluatorului si justificate de catre solicitant prin citarea unor surse independente si verificabile: statistici oficiale, standarde de calitate, preturi standard ,standarde de cost,oferte de preț sau prin rezultatele unei cercetari de piata efectuate de solicitant - a se vedea prevederile ghidului solicitantului cu privire la oferte de pret aferente), suficiente şi necesare pentru implementarea proiectului.
                                         </t>
    </r>
    <r>
      <rPr>
        <b/>
        <sz val="10"/>
        <color theme="1"/>
        <rFont val="Trebuchet MS"/>
        <family val="2"/>
      </rPr>
      <t xml:space="preserve">  ȘI (doar acolo unde este cazul)
</t>
    </r>
    <r>
      <rPr>
        <sz val="10"/>
        <color theme="1"/>
        <rFont val="Trebuchet MS"/>
        <family val="2"/>
      </rPr>
      <t xml:space="preserve">
2. </t>
    </r>
    <r>
      <rPr>
        <b/>
        <u/>
        <sz val="10"/>
        <color theme="1"/>
        <rFont val="Trebuchet MS"/>
        <family val="2"/>
      </rPr>
      <t>Documentația tehnică-DALI/SF/PT, respectă conținutul cadru și metodologia de elaborare din HG 28/2009 sau HG 907/2016, după caz, este completă și coerentă, corespunde cu descrierea investiției din Cererea de finanțare</t>
    </r>
  </si>
  <si>
    <t>Este descris modul de întreţinere a noilor echipamente/dotări pe întreaga perioadă de viaţă a acestora, care să identifice problemele şi riscurile aferente si să propună soluţii pentru acestea</t>
  </si>
  <si>
    <t>Bugetul este corelat cu devizul general/devizul general centralizator/devizele pe obiectstudiul de oportunitate care vizează achiziția de dotări/echipamente, după caz . Exista corelare intre buget, sursele de finantare și activitățile proiectului.</t>
  </si>
  <si>
    <t xml:space="preserve">Cheltuielile respectă pragurile pentru anumite capitole de cheltuieli, conform Ghidului solicitantului. Bugetul este calculat corect. </t>
  </si>
  <si>
    <t xml:space="preserve">Numărul dotărilor/echipamentelor și tipul acestora sunt adecvat justificate, luând în calcul: 
- Legislația națională aplicabilă în vigoare
- Indicatorii/date specifici/specifice domeniului care stau la baza alegerii echipamentelor/dotărilor (eg. Numărul de pacienți pe zi/luna/an care utilizează acele echipamente/dotări, numărul de prezentări/de cazuri/număr servicii care necesită utilizarea acelor echipamente/dotări/an etc)
- Costurile de operare și resursele financiare disponibile/alocate în vederea întreținerii și funcționării dotărilor/echipamentelor. 
- Resursele umane calificate și disponibile
</t>
  </si>
  <si>
    <t>2.</t>
  </si>
  <si>
    <t>Respectarea principiilor privind dezvoltarea durabilă, egalitatea de şanse, de gen și nediscriminarea  (maxim 10 puncte )
Modalitate acordare punctaj : punctaj cumulativ: 2.1+2.2+2.3+2.4</t>
  </si>
  <si>
    <t>2.1.</t>
  </si>
  <si>
    <t>1. Proiectul respectă prevederile normativului  privind adaptarea clădirilor civile şi spaţiului urban la nevoile individuale ale persoanelor cu handicap, indicativ NP 051-2012 
                                                                 SAU
2. Proiectul prevede măsuri în vederea aplicării normativului  privind adaptarea clădirilor civile şi spaţiului urban la nevoile individuale ale persoanelor cu handicap, indicativ NP 051-2012 / Adaptarea  infrastructurii/echipamentelor /dotărilor pentru accesul și operarea acestora  de către persoane cu dizabilităţi</t>
  </si>
  <si>
    <t xml:space="preserve">LEGE nr. 448 din 6 decembrie 2006 (**republicată**)(*actualizată*) privind protecţia şi promovarea drepturilor persoanelor cu handicap*) (actualizată la data de 16 iulie 2015*) valabilă la 13 august 2015  ART. 1      Prezenta lege reglementează drepturile şi obligaţiile persoanelor cu handicap acordate în scopul integrării şi incluziunii sociale a acestora. ; accesibilitate - ansamblul de măsuri şi lucrări de adaptare a mediului fizic, precum şi a mediului informaţional şi comunicaţional conform nevoilor persoanelor cu handicap, factor esenţial de exercitare a drepturilor şi de îndeplinire a obligaţiilor persoanelor cu handicap în societate; adaptare - procesul de transformare a mediului fizic şi informaţional, a produselor sau sistemelor, pentru a le face disponibile şi persoanelor cu handicap;
</t>
  </si>
  <si>
    <t>2.2.</t>
  </si>
  <si>
    <r>
      <t xml:space="preserve">1. Folosirea eficientă a oricărei resurse (apă, aer, lumină, etc.), Criteriul se consideră îndeplinit dacă solicitantul de finanțare dovedește că unitatea sanitară pentru care depune proiectul are  una dintre certificările : ISO 14001, EMAS sau dacă proiectul prevede folosirea sistemelor de management al clădirii (BMS).
                                                                   SAU
2. Solicitantul </t>
    </r>
    <r>
      <rPr>
        <b/>
        <sz val="10"/>
        <color theme="1"/>
        <rFont val="Trebuchet MS"/>
        <family val="2"/>
      </rPr>
      <t>d</t>
    </r>
    <r>
      <rPr>
        <b/>
        <u/>
        <sz val="10"/>
        <color theme="1"/>
        <rFont val="Trebuchet MS"/>
        <family val="2"/>
      </rPr>
      <t>ovedește că unitatea sanitară pentru care depune proiectul</t>
    </r>
    <r>
      <rPr>
        <b/>
        <sz val="10"/>
        <color theme="1"/>
        <rFont val="Trebuchet MS"/>
        <family val="2"/>
      </rPr>
      <t xml:space="preserve"> </t>
    </r>
    <r>
      <rPr>
        <sz val="10"/>
        <color theme="1"/>
        <rFont val="Trebuchet MS"/>
        <family val="2"/>
      </rPr>
      <t xml:space="preserve">a depus diligențele necesare în vederea obținerii uneia dintre certificările : ISO 14001, EMAS sau folosirea sistemelor de management al clădirii (BMS) iar costul obținerii certificărilor este  prevăzut în bugetul proiectului. 
                                             </t>
    </r>
  </si>
  <si>
    <t>CF, documentatia tehnica versus Legea 372/2005 privind performanţa energetică a clădirilor si legislatia subsecventă</t>
  </si>
  <si>
    <t>Directiva 31 din 2010 privind performanţa energetică a  cladirilor: Articolul 7 Clădiri existente Statele membre iau măsurile necesare pentru a asigura că, atunci când clădirile sunt supuse unor renovări majore, performanța energetică a clădirii sau a părții clădirii care a făcut obiectul renovării este îmbunătățită pentru a satisface cerințele minime de performanță energetică stabilite în conformitate cu articolul 4, în măsura în care acest lucru este posibil din punct de vedere tehnic, funcțional și economic.     Articolul 9 Clădiri al căror consum de energie este aproape egal cu zero; 
(1) Statele membre se asigură că: (a) până la 31 decembrie 2020, toate clădirile noi vor fi clădiri al căror consum de energie este aproape egal cu zero; și
(b) după 31 decembrie 2018, clădirile noi ocupate și deținute de autoritățile publice sunt clădiri al căror consum de energie este aproape egal cu zero. ; din legea 372/2005 privind performanţa energetică a clădirilor: clădire cu consum de energie aproape egal cu zero - clădire cu o performanţă energetică foarte ridicată, la care necesarul de energie din surse convenţionale este aproape egal cu zero sau este foarte scăzut şi este acoperit, în cea mai mare măsură, cu energie din surse regenerabile, inclusiv cu energie din surse regenerabile produsă la faţa locului sau în apropiere;/ ART. 5 
    Performanţa energetică a clădirii/unităţii de clădire este exprimată, în principal, prin următorii indicatori de performanţă:
    a) clasa energetică;     b) consumul total specific de energie;      c) indicele de emisii echivalent CO(2).  ART. 10 
    (1) La clădirile existente la care se execută lucrări de renovare majoră, performanţa energetică a acestora sau a unităţilor de clădire ce fac obiectul renovării trebuie îmbunătăţită, pentru a satisface cerinţele stabilite în metodologie, în măsura în care acest lucru este posibil din punct de vedere tehnic, funcţional şi economic.
    (2) Documentaţia tehnică elaborată pentru autorizarea lucrărilor de intervenţie pentru renovarea majoră dezvoltă măsurile prevăzute în raportul de audit energetic.
    (3) În cazul renovării majore a clădirilor, proprietarii/administratorii acestora pot monta sisteme alternative de producere a energiei prevăzute la art. 9 alin. (2), în măsura în care prin auditul energetic al clădirii se stabileşte că acest lucru este posibil din punct de vedere tehnic, funcţional şi economic.</t>
  </si>
  <si>
    <t>2.3.</t>
  </si>
  <si>
    <r>
      <t xml:space="preserve">1. Încadrarea materialelor/soluției tehnice folosite la anvelopare/reabilitare/modernizare/extindere în clasa A1 de comportament la foc al produselor pentru construcții (conform Regulamentului Delegat (UE) 2016/364 al Comisiei din 1 iulie 2015 privind clasificarea comportamentului la foc al produselor pentru construcții, în conformitate cu Regulamentul (UE) nr. 305/2011 al Parlamentului European și al Consiliului)
                                                               </t>
    </r>
    <r>
      <rPr>
        <b/>
        <sz val="10"/>
        <color theme="1"/>
        <rFont val="Trebuchet MS"/>
        <family val="2"/>
      </rPr>
      <t xml:space="preserve">    ȘI/ SAU</t>
    </r>
    <r>
      <rPr>
        <sz val="10"/>
        <color theme="1"/>
        <rFont val="Trebuchet MS"/>
        <family val="2"/>
      </rPr>
      <t xml:space="preserve">
2. Proiectul prevede utilizarea surselor regenerabile de energie/achizitionarea echipamentelor mai eficiente energetic (inclusiv eficientizarea iluminatului </t>
    </r>
    <r>
      <rPr>
        <b/>
        <u/>
        <sz val="10"/>
        <color theme="1"/>
        <rFont val="Trebuchet MS"/>
        <family val="2"/>
      </rPr>
      <t>din cadrul unității sanitare</t>
    </r>
    <r>
      <rPr>
        <sz val="10"/>
        <color theme="1"/>
        <rFont val="Trebuchet MS"/>
        <family val="2"/>
      </rPr>
      <t xml:space="preserve"> ).</t>
    </r>
  </si>
  <si>
    <t>2.4.</t>
  </si>
  <si>
    <r>
      <t xml:space="preserve">Reducerea cantității de deșeuri 
</t>
    </r>
    <r>
      <rPr>
        <b/>
        <sz val="10"/>
        <color theme="1"/>
        <rFont val="Trebuchet MS"/>
        <family val="2"/>
      </rPr>
      <t>Modalitate acordare punctaj</t>
    </r>
    <r>
      <rPr>
        <sz val="10"/>
        <color theme="1"/>
        <rFont val="Trebuchet MS"/>
        <family val="2"/>
      </rPr>
      <t xml:space="preserve">: punctaj cumulativ a+b </t>
    </r>
  </si>
  <si>
    <t>Proiectul prevede măsuri de colectare selectivă a deșeurilor în vederea reciclării componentelor pe categorii selectate, altele decât obligațiile legale</t>
  </si>
  <si>
    <t>CF, dovada depunerii/selectării</t>
  </si>
  <si>
    <t xml:space="preserve"> Solicitantul/unitatea sanitară are încheiate antecontracte sau contracte cu societăți care reciclează deșeurile ,altele decât obligațiile legale
</t>
  </si>
  <si>
    <t>3.</t>
  </si>
  <si>
    <t>Complementaritatea cu investițiile realizate din POCU, precum și din alte surse de finanțare (maxim 6 puncte)
Modalitate acordare punctaj : punctaj cumulativ: 3.1+3.2</t>
  </si>
  <si>
    <t>3.1.</t>
  </si>
  <si>
    <t xml:space="preserve"> Solicitantul de finanţare/unitatea sanitară pentru care solicitantul depune proiectul arată că are în derulare sau a implementat/finalizat în ultimii doi ani unul sau mai multe contracte finanţate din alte surse,  inclusiv POR, cu care prezentul proiect este complementar </t>
  </si>
  <si>
    <t>3.2.</t>
  </si>
  <si>
    <t xml:space="preserve">  Solicitantul de finanţare/unitatea sanitară pentru care solicitantul depune proiectul,  face dovada că are depus/selectat/în derulare un proiect pe POCU , Axa prioritară 4, Prioritatea de investiții 9.iv, O.S 4.8-4.11</t>
  </si>
  <si>
    <t>4.</t>
  </si>
  <si>
    <t>Capacitatea financiară și operațională a solicitantului (maxim 8 puncte)
Modalitate de punctare : punctaj cumulativ: 4.1+4.2</t>
  </si>
  <si>
    <t>4.1.</t>
  </si>
  <si>
    <r>
      <t xml:space="preserve">Capacitatea financiară 
</t>
    </r>
    <r>
      <rPr>
        <b/>
        <sz val="10"/>
        <color theme="1"/>
        <rFont val="Trebuchet MS"/>
        <family val="2"/>
      </rPr>
      <t>Modalitate acordare punctaj</t>
    </r>
    <r>
      <rPr>
        <sz val="10"/>
        <color theme="1"/>
        <rFont val="Trebuchet MS"/>
        <family val="2"/>
      </rPr>
      <t xml:space="preserve"> : punctaj cumulativ a+b</t>
    </r>
  </si>
  <si>
    <r>
      <t xml:space="preserve">Solicitantul demonstrează că poate atrage resurse suplimentare, înregistrând un grad total de îndatorare scăzut
</t>
    </r>
    <r>
      <rPr>
        <b/>
        <sz val="10"/>
        <color theme="1"/>
        <rFont val="Trebuchet MS"/>
        <family val="2"/>
      </rPr>
      <t>Modalitate acordare punctaj</t>
    </r>
    <r>
      <rPr>
        <sz val="10"/>
        <color theme="1"/>
        <rFont val="Trebuchet MS"/>
        <family val="2"/>
      </rPr>
      <t>: Se va alege doar una din variante</t>
    </r>
  </si>
  <si>
    <r>
      <t>costurile de operare au fost previzionate cu respectarea standardele de cost pentru servicii sociale in vigoare la data depunerii cererii de finanţare  (la data publicării prezentului document: HG 23 din 2010 privind aprobarea standardelor de cost pentru serviciile sociale); activitatea de servicii sociale a fost estimată pe baza normativelor de personal pentru fiecare tip de serviciu social în parte, în vigoare la data depunerii - se va preciza de către solicitant</t>
    </r>
    <r>
      <rPr>
        <sz val="10"/>
        <color rgb="FFFF0000"/>
        <rFont val="Trebuchet MS"/>
        <family val="2"/>
      </rPr>
      <t xml:space="preserve">; </t>
    </r>
    <r>
      <rPr>
        <sz val="10"/>
        <rFont val="Trebuchet MS"/>
        <family val="2"/>
      </rPr>
      <t xml:space="preserve">solicitantul prezintă sursele de finanţare în bugetul estimat: fonduri alocate de la bugetul de stat, de la bugetele locale, din donaţii, sponsorizări, subvenţii, din contribuţii ale beneficiarilor,alte surse, după caz. </t>
    </r>
  </si>
  <si>
    <t xml:space="preserve"> cu respectarea prevederilor Nomenclatorului serviciilor sociale, precum şi a standardelor de calitate, regulilor generale de normare minimă de personal care stau la baza stabilirii standardelor de cost, reglementate de legislaţia specială.</t>
  </si>
  <si>
    <t xml:space="preserve">Gradul total de îndatorare ≤  20% </t>
  </si>
  <si>
    <t xml:space="preserve">20% &lt; Gradul total de îndatorare ≤ 30% </t>
  </si>
  <si>
    <t xml:space="preserve">solicitantul sa demonstreze prin situatiile financiare structura veniturilor (venituri proprii, venituri prin contracte de donatie, sponsorizare, subventie) </t>
  </si>
  <si>
    <t xml:space="preserve">30% &lt; Gradul de îndatorare </t>
  </si>
  <si>
    <r>
      <t xml:space="preserve">Solicitantul demonstrează că dispune de un grad ridicat de autofinanţare din veniturile proprii
</t>
    </r>
    <r>
      <rPr>
        <b/>
        <sz val="10"/>
        <color theme="1"/>
        <rFont val="Trebuchet MS"/>
        <family val="2"/>
      </rPr>
      <t xml:space="preserve">Modalitate acordare punctaj </t>
    </r>
    <r>
      <rPr>
        <sz val="10"/>
        <color theme="1"/>
        <rFont val="Trebuchet MS"/>
        <family val="2"/>
      </rPr>
      <t>: Se va alege doar una din variante</t>
    </r>
  </si>
  <si>
    <t xml:space="preserve">50% ≤ Gradul de autofinanţare </t>
  </si>
  <si>
    <t>40% ≤ Gradul de autofinanţare &lt;50%</t>
  </si>
  <si>
    <t>30% ≤ Gradul de autofinanţare &lt;40%</t>
  </si>
  <si>
    <t>Gradul de autofinanţare &lt; 30%</t>
  </si>
  <si>
    <t>4.2.</t>
  </si>
  <si>
    <r>
      <t xml:space="preserve">Capacitate operaţională
</t>
    </r>
    <r>
      <rPr>
        <b/>
        <sz val="10"/>
        <color theme="1"/>
        <rFont val="Trebuchet MS"/>
        <family val="2"/>
      </rPr>
      <t xml:space="preserve">Modalitate acordare punctaj </t>
    </r>
    <r>
      <rPr>
        <sz val="10"/>
        <color theme="1"/>
        <rFont val="Trebuchet MS"/>
        <family val="2"/>
      </rPr>
      <t xml:space="preserve">: punctaj cumulativ astfel: a1+b+c </t>
    </r>
    <r>
      <rPr>
        <b/>
        <sz val="10"/>
        <color theme="1"/>
        <rFont val="Trebuchet MS"/>
        <family val="2"/>
      </rPr>
      <t>sau</t>
    </r>
    <r>
      <rPr>
        <sz val="10"/>
        <color theme="1"/>
        <rFont val="Trebuchet MS"/>
        <family val="2"/>
      </rPr>
      <t xml:space="preserve"> a2+b+c</t>
    </r>
  </si>
  <si>
    <t>a.1</t>
  </si>
  <si>
    <t xml:space="preserve">Solicitantul are o strategie clară pentru monitorizarea implementării și post implementării proiectului, există o clară repartizare a sarcinilor în acest sens, proceduri și un calendar al activităților de monitorizare. Există proceduri de verificare / supervizare a echipei de implementare a proiectului.  </t>
  </si>
  <si>
    <t>CF</t>
  </si>
  <si>
    <t>a.2</t>
  </si>
  <si>
    <t xml:space="preserve">Solicitantul are prevăzute o serie de proceduri pentru monitorizarea implementării și post implementării proiectului și un calendar al activităților de monitorizare, dar nu există o strategie clară. Nu există proceduri specifice de verificare/supervizare a activității echipei de proiect.  </t>
  </si>
  <si>
    <t>Echipa de proiect propusă are experienţa, competenţele profesionale şi calificările necesare pentru domeniul în care se încadrează proiectul.</t>
  </si>
  <si>
    <t>Echipa de proiect propusă are în componența sa cel puțin un membru desemnat de către conducerea unității sanitare. Criteriul se consideră îndeplinit dacă solicitantul prezintă documentul de numire al acestuia/acestora.</t>
  </si>
  <si>
    <t>Ambulatoriul este situat într-un județ menționat ca deficitar/prioritar în planurile regionale de servicii de sănătate aprobate prin Ordinul ministrului sănătății nr. 1376/2016, pentru aprobarea Planurilor Regionale de Sănătate, cu modificările ulterioare.
Modalitate acordare punctaj : Se va selecta doar una din opțiunile a,b în urma consultării Anexei nr. 19 la prezentul Ghid.</t>
  </si>
  <si>
    <t>Da</t>
  </si>
  <si>
    <t>Nu</t>
  </si>
  <si>
    <t>Ambulatoriul va rezulta din raționalizarea sau reorganizarea unui spital municipal/orășenesc/comunal sau prin raționalizarea numărului de paturi de spitalizare continuă și trecerea unor servicii de specialitate în regim ambulatoriu
Modalitate acordare punctaj : Se va selecta doar una din opțiunile a,b</t>
  </si>
  <si>
    <t>Județul unde este amplasat ambulatoriul are un număr redus de servicii ambulatorii contractate cu casa de asigurări de sănătate județeană/a Municipiului București/100 000  locuitori.
Modalitate acordare punctaj : Se va selecta doar una din opțiunile a,b,c,d</t>
  </si>
  <si>
    <t>Județe care sunt peste media națională, în primul sfert ;</t>
  </si>
  <si>
    <t>Județe care sunt peste media națională, în al doilea sfert ;</t>
  </si>
  <si>
    <t>Județe care sunt sub media națională, în al treilea sfert ;</t>
  </si>
  <si>
    <t>Județe care sunt sub media națională, în al patrulea sfert ;</t>
  </si>
  <si>
    <t>Ambulatoriul este unicul furnizor public de servicii medicale nespitalicești din localitate
Modalitate acordare punctaj : Se va selecta doar una din opțiunile a,b</t>
  </si>
  <si>
    <t xml:space="preserve">b. </t>
  </si>
  <si>
    <t>Unitatea sanitară de care aparține ambulatoriul
Modalitate acordare punctaj : Se va selecta doar una din opțiunile a,b,c</t>
  </si>
  <si>
    <t>ambulatoriul aparține unui spital regional/spital care îndeplinește rolul de spital regional/spital care face parte din cadrul unităților funcționale regionale de urgență ;</t>
  </si>
  <si>
    <t>ambulatoriul apaține unui spital județean de urgență</t>
  </si>
  <si>
    <t xml:space="preserve">ambulatoriul apaține unui spital local, respectiv : spital municipal/spital orășenesc/spital comunal
</t>
  </si>
  <si>
    <t>Unitatea sanitară de care apaține ambulatoriul este un spital de specialitate, respectiv psihiatrie/pediatrie
Modalitate acordare punctaj : Se va selecta doar una din opțiunile a,b</t>
  </si>
  <si>
    <t>Ambulatoriul a beneficiat de finanțare în cadrul Programului Operațional Regional :
Modalitate acordare punctaj : Se va selecta doar una din opțiunile a,b,c</t>
  </si>
  <si>
    <t xml:space="preserve">ambulatoriul a beneficiat de finanțare în cadrul POR 2007-2013 și solicită finanțare în cadrul POR 2014-2020 pentru același tip de activități (reabilitare/modernizare/extindere/dotare ) </t>
  </si>
  <si>
    <t xml:space="preserve">ambulatoriul a beneficiat de finanțare în cadrul POR 2007-2013 și solicită finanțare în cadrul POR 2014-2020 pentru alt tip de activități (reabilitare/modernizare/extindere/dotare ) </t>
  </si>
  <si>
    <t>ambulatoriul nu a beneficiat de finanțare în cadrul POR 2007-2013</t>
  </si>
  <si>
    <t>TOTAL</t>
  </si>
  <si>
    <t>Observatii completare/modalitate de acordare punctaj GRILA ETF</t>
  </si>
  <si>
    <t>Notarea cu  0 a unui subcriteriu NU conduce la respingerea proiectului, procesul de evaluare şi selecţie continuându-se, în funcţie de punctajul final obţinut de proiect.</t>
  </si>
  <si>
    <t>Punctajul aferent unui criteriu reprezinta suma punctajelor obtinute la fiecare subcriteriu aferent.</t>
  </si>
  <si>
    <t>Punctajul final reprezinta suma punctajelor obtinute la toate cele 4 criterii.</t>
  </si>
  <si>
    <t xml:space="preserve">Activitățile/cheltuielile  eligibile propuse prin proiect (investiția) trebuie să vizeze exclusiv realizarea obiectivului/obiectivelor proiectului. În cazul în care activitățile/cheltuielile  propuse prin proiect nu întrunesc această condiție, acestea  vor fi trecute pe neeligibil. </t>
  </si>
  <si>
    <t>Gradul de îndatorare se calculează conform prevederilor Art 1, Alin 5^1 din  Anexa nr. 1 Norme şi proceduri din 10 ianuarie 2007 privind autorizarea contractării sau garantării de împrumuturi de către unităţile administrativ-teritoriale, la Hotărârea Guvernului nr. 9 din 10 ianuarie 2007 privind constituirea, componența și funcționarea Comisiei de autorizare a împrumuturilor locale2007 art 1, alin 5 cu 1
Perioada de referinţă a acestui indicator este exercițiului fiscal anterior depunerii cererii de finanțare</t>
  </si>
  <si>
    <t xml:space="preserve">Grad de autofinanţare = Venituri proprii încasate / Venituri totale încasate (%)
Perioada de referinţă a acestui indicator este exercițiului fiscal anterior depunerii cererii de finanțare
</t>
  </si>
  <si>
    <r>
      <t xml:space="preserve">Pentru </t>
    </r>
    <r>
      <rPr>
        <b/>
        <u/>
        <sz val="10"/>
        <color theme="1"/>
        <rFont val="Trebuchet MS"/>
        <family val="2"/>
      </rPr>
      <t>subcriteriul 4.1, punctele a şi b</t>
    </r>
    <r>
      <rPr>
        <sz val="10"/>
        <color theme="1"/>
        <rFont val="Trebuchet MS"/>
        <family val="2"/>
      </rPr>
      <t>, în cazul parteneriatelor, în care cofinanţarea este asigurată de mai mulţi parteneri, punctajul se va calcula astfel: fiecare partener ce participă la asigurarea cofinanţării, va fi punctat individual, iar punctajul parteneriatului va fi media ponderată a punctajelor obţinute individual. Ex.: Parteneriatul format din partenerul 1 (P1), partener 2 (P2), ....partenerul n (Pn), va fi punctat astfel: considerând X1, X2...Xn cota de participare la cofinanţare a fiecărui partener (X1+X2+.....Xn=100% din cofinanţarea asigurată de solicitantul parteneriat), şi p1, p2.........pn, punctajele obţinute individual de fiecare partener ce participă la asigurarea cofinanţării, punctajul final va fi: p=p1*X1+ p2*X2 + .....pnXn.</t>
    </r>
  </si>
  <si>
    <t>În vederea acordării punctajului menționat la criteriile de evaluare tehnică și financiară, solicitantul trebuie să depună documentele justificative respective .</t>
  </si>
  <si>
    <t>Dacă în urma completării grilelor de verificare a documentațiilor tehnico-economice ( a se vedea Anexa 4 – Anexa 8),  proiectul a fost declarat neconform din punct de vedere al conformităţii acestora ( SF/DALI sau PT , după caz), acesta va fi respins din cadrul procesului de evaluare şi selecţie indiferent de punctajul obţinut în urma completării grilei de evaluare tehnică și financiară</t>
  </si>
  <si>
    <r>
      <t xml:space="preserve">La criteriile </t>
    </r>
    <r>
      <rPr>
        <b/>
        <u/>
        <sz val="10"/>
        <color theme="1"/>
        <rFont val="Trebuchet MS"/>
        <family val="2"/>
      </rPr>
      <t>1.2.A- punctul b)</t>
    </r>
    <r>
      <rPr>
        <u/>
        <sz val="10"/>
        <color theme="1"/>
        <rFont val="Trebuchet MS"/>
        <family val="2"/>
      </rPr>
      <t xml:space="preserve"> si</t>
    </r>
    <r>
      <rPr>
        <b/>
        <u/>
        <sz val="10"/>
        <color theme="1"/>
        <rFont val="Trebuchet MS"/>
        <family val="2"/>
      </rPr>
      <t xml:space="preserve"> 2.3</t>
    </r>
    <r>
      <rPr>
        <u/>
        <sz val="10"/>
        <color theme="1"/>
        <rFont val="Trebuchet MS"/>
        <family val="2"/>
      </rPr>
      <t xml:space="preserve"> </t>
    </r>
    <r>
      <rPr>
        <sz val="10"/>
        <color theme="1"/>
        <rFont val="Trebuchet MS"/>
        <family val="2"/>
      </rPr>
      <t xml:space="preserve">  punctajul se poate acorda fie pentru ambele variante fie doar pentru una dintre ele , în funcție de tipul de proiect depus.  </t>
    </r>
  </si>
  <si>
    <r>
      <t xml:space="preserve">La </t>
    </r>
    <r>
      <rPr>
        <b/>
        <u/>
        <sz val="10"/>
        <color theme="1"/>
        <rFont val="Trebuchet MS"/>
        <family val="2"/>
      </rPr>
      <t>criteriile 2.1, 2.2</t>
    </r>
    <r>
      <rPr>
        <sz val="10"/>
        <color theme="1"/>
        <rFont val="Trebuchet MS"/>
        <family val="2"/>
      </rPr>
      <t xml:space="preserve">,    punctajul se poate acorda  doar pentru una dintre VARIANTE . </t>
    </r>
  </si>
  <si>
    <r>
      <t xml:space="preserve">La </t>
    </r>
    <r>
      <rPr>
        <b/>
        <u/>
        <sz val="10"/>
        <color theme="1"/>
        <rFont val="Trebuchet MS"/>
        <family val="2"/>
      </rPr>
      <t>criteriul 1.2.B, punctul b)</t>
    </r>
    <r>
      <rPr>
        <sz val="10"/>
        <color theme="1"/>
        <rFont val="Trebuchet MS"/>
        <family val="2"/>
      </rPr>
      <t xml:space="preserve">, punctajul se va acorda pentru ambele variante ( 1 și 2) doar în situația în care in cadrul proiectului de dotari exista si lucrari care au necesitat elaborarea unei astfel de documentatii. În caz contrar, punctajul se va acorda în toalitate și în exclusivitate pentru varianta 1. </t>
    </r>
  </si>
  <si>
    <t xml:space="preserve">In cazul in care in proiect sunt mai multe componenete/cladiri, punctajul se va face separat pe fiecare componenta iar punctajul final din grila ETF centralizatoare se va calcula folosind metoda mediei aritmetice.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</si>
</sst>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238"/>
      <scheme val="minor"/>
    </font>
    <font>
      <sz val="11"/>
      <color theme="1"/>
      <name val="Calibri"/>
      <family val="2"/>
      <scheme val="minor"/>
    </font>
    <font>
      <b/>
      <sz val="12"/>
      <color theme="7" tint="-0.249977111117893"/>
      <name val="Calibri"/>
      <family val="2"/>
      <charset val="238"/>
      <scheme val="minor"/>
    </font>
    <font>
      <b/>
      <sz val="12"/>
      <color theme="7" tint="-0.249977111117893"/>
      <name val="Calibri"/>
      <family val="2"/>
      <scheme val="minor"/>
    </font>
    <font>
      <sz val="10"/>
      <color theme="1"/>
      <name val="Trebuchet MS"/>
      <family val="2"/>
    </font>
    <font>
      <b/>
      <sz val="10"/>
      <color theme="7" tint="-0.249977111117893"/>
      <name val="Trebuchet MS"/>
      <family val="2"/>
    </font>
    <font>
      <b/>
      <sz val="10"/>
      <color theme="0"/>
      <name val="Trebuchet MS"/>
      <family val="2"/>
    </font>
    <font>
      <b/>
      <sz val="10"/>
      <color theme="1"/>
      <name val="Trebuchet MS"/>
      <family val="2"/>
    </font>
    <font>
      <b/>
      <u/>
      <sz val="10"/>
      <color theme="1"/>
      <name val="Trebuchet MS"/>
      <family val="2"/>
    </font>
    <font>
      <sz val="10"/>
      <name val="Trebuchet MS"/>
      <family val="2"/>
    </font>
    <font>
      <sz val="10"/>
      <color rgb="FFFF0000"/>
      <name val="Trebuchet MS"/>
      <family val="2"/>
    </font>
    <font>
      <sz val="10"/>
      <color theme="0"/>
      <name val="Trebuchet MS"/>
      <family val="2"/>
    </font>
    <font>
      <b/>
      <sz val="10"/>
      <name val="Trebuchet MS"/>
      <family val="2"/>
    </font>
    <font>
      <b/>
      <sz val="11"/>
      <color theme="0"/>
      <name val="Trebuchet MS"/>
      <family val="2"/>
    </font>
    <font>
      <u/>
      <sz val="10"/>
      <color theme="1"/>
      <name val="Trebuchet MS"/>
      <family val="2"/>
    </font>
  </fonts>
  <fills count="6">
    <fill>
      <patternFill patternType="none"/>
    </fill>
    <fill>
      <patternFill patternType="gray125"/>
    </fill>
    <fill>
      <patternFill patternType="solid">
        <fgColor rgb="FF7030A0"/>
        <bgColor indexed="64"/>
      </patternFill>
    </fill>
    <fill>
      <patternFill patternType="solid">
        <fgColor theme="7" tint="0.79998168889431442"/>
        <bgColor indexed="64"/>
      </patternFill>
    </fill>
    <fill>
      <patternFill patternType="solid">
        <fgColor rgb="FFFFFFCC"/>
        <bgColor indexed="64"/>
      </patternFill>
    </fill>
    <fill>
      <patternFill patternType="solid">
        <fgColor rgb="FF6600CC"/>
        <bgColor indexed="64"/>
      </patternFill>
    </fill>
  </fills>
  <borders count="29">
    <border>
      <left/>
      <right/>
      <top/>
      <bottom/>
      <diagonal/>
    </border>
    <border>
      <left style="thin">
        <color theme="4" tint="-0.24994659260841701"/>
      </left>
      <right/>
      <top style="thin">
        <color theme="4" tint="-0.24994659260841701"/>
      </top>
      <bottom/>
      <diagonal/>
    </border>
    <border>
      <left/>
      <right/>
      <top style="thin">
        <color theme="7" tint="-0.24994659260841701"/>
      </top>
      <bottom style="thin">
        <color theme="7" tint="-0.24994659260841701"/>
      </bottom>
      <diagonal/>
    </border>
    <border>
      <left style="thin">
        <color theme="7" tint="-0.24994659260841701"/>
      </left>
      <right style="thin">
        <color theme="7" tint="-0.24994659260841701"/>
      </right>
      <top style="thin">
        <color theme="7" tint="-0.24994659260841701"/>
      </top>
      <bottom style="thin">
        <color theme="7" tint="-0.24994659260841701"/>
      </bottom>
      <diagonal/>
    </border>
    <border>
      <left style="thin">
        <color theme="7" tint="-0.24994659260841701"/>
      </left>
      <right style="thin">
        <color theme="7" tint="-0.24994659260841701"/>
      </right>
      <top style="thin">
        <color theme="7" tint="-0.24994659260841701"/>
      </top>
      <bottom/>
      <diagonal/>
    </border>
    <border>
      <left style="thin">
        <color theme="4" tint="-0.24994659260841701"/>
      </left>
      <right/>
      <top style="thin">
        <color indexed="64"/>
      </top>
      <bottom style="thin">
        <color indexed="64"/>
      </bottom>
      <diagonal/>
    </border>
    <border>
      <left/>
      <right/>
      <top style="thin">
        <color indexed="64"/>
      </top>
      <bottom style="thin">
        <color indexed="64"/>
      </bottom>
      <diagonal/>
    </border>
    <border>
      <left/>
      <right style="thin">
        <color theme="7" tint="-0.24994659260841701"/>
      </right>
      <top style="thin">
        <color indexed="64"/>
      </top>
      <bottom style="thin">
        <color indexed="64"/>
      </bottom>
      <diagonal/>
    </border>
    <border>
      <left style="thin">
        <color theme="7" tint="-0.24994659260841701"/>
      </left>
      <right style="thin">
        <color theme="7" tint="-0.24994659260841701"/>
      </right>
      <top style="thin">
        <color indexed="64"/>
      </top>
      <bottom style="thin">
        <color indexed="64"/>
      </bottom>
      <diagonal/>
    </border>
    <border>
      <left/>
      <right style="thin">
        <color theme="7" tint="-0.24994659260841701"/>
      </right>
      <top/>
      <bottom/>
      <diagonal/>
    </border>
    <border>
      <left style="thin">
        <color theme="7" tint="-0.24994659260841701"/>
      </left>
      <right style="thin">
        <color theme="7" tint="-0.24994659260841701"/>
      </right>
      <top/>
      <bottom/>
      <diagonal/>
    </border>
    <border>
      <left style="thin">
        <color theme="4" tint="-0.24994659260841701"/>
      </left>
      <right/>
      <top style="thin">
        <color indexed="64"/>
      </top>
      <bottom/>
      <diagonal/>
    </border>
    <border>
      <left style="thin">
        <color indexed="64"/>
      </left>
      <right style="thin">
        <color indexed="64"/>
      </right>
      <top style="thin">
        <color indexed="64"/>
      </top>
      <bottom style="thin">
        <color indexed="64"/>
      </bottom>
      <diagonal/>
    </border>
    <border>
      <left style="thin">
        <color theme="4" tint="-0.24994659260841701"/>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theme="7" tint="-0.24994659260841701"/>
      </right>
      <top/>
      <bottom style="thin">
        <color theme="7" tint="-0.24994659260841701"/>
      </bottom>
      <diagonal/>
    </border>
    <border>
      <left/>
      <right style="thin">
        <color theme="7" tint="-0.24994659260841701"/>
      </right>
      <top style="thin">
        <color theme="7" tint="-0.24994659260841701"/>
      </top>
      <bottom/>
      <diagonal/>
    </border>
    <border>
      <left/>
      <right style="thin">
        <color indexed="64"/>
      </right>
      <top style="thin">
        <color indexed="64"/>
      </top>
      <bottom style="thin">
        <color indexed="64"/>
      </bottom>
      <diagonal/>
    </border>
    <border>
      <left style="thin">
        <color theme="4" tint="-0.24994659260841701"/>
      </left>
      <right/>
      <top/>
      <bottom style="thin">
        <color indexed="64"/>
      </bottom>
      <diagonal/>
    </border>
    <border>
      <left/>
      <right/>
      <top/>
      <bottom style="thin">
        <color indexed="64"/>
      </bottom>
      <diagonal/>
    </border>
    <border>
      <left style="thin">
        <color indexed="64"/>
      </left>
      <right/>
      <top/>
      <bottom/>
      <diagonal/>
    </border>
    <border>
      <left/>
      <right style="thin">
        <color theme="7" tint="-0.24994659260841701"/>
      </right>
      <top/>
      <bottom style="thin">
        <color indexed="64"/>
      </bottom>
      <diagonal/>
    </border>
    <border>
      <left style="thin">
        <color theme="7" tint="-0.24994659260841701"/>
      </left>
      <right style="thin">
        <color theme="7" tint="-0.24994659260841701"/>
      </right>
      <top/>
      <bottom style="thin">
        <color indexed="64"/>
      </bottom>
      <diagonal/>
    </border>
    <border>
      <left style="thin">
        <color indexed="64"/>
      </left>
      <right style="medium">
        <color indexed="64"/>
      </right>
      <top style="thin">
        <color indexed="64"/>
      </top>
      <bottom style="thin">
        <color indexed="64"/>
      </bottom>
      <diagonal/>
    </border>
    <border>
      <left/>
      <right style="thin">
        <color theme="7" tint="-0.24994659260841701"/>
      </right>
      <top style="thin">
        <color indexed="64"/>
      </top>
      <bottom style="thin">
        <color theme="7" tint="-0.24994659260841701"/>
      </bottom>
      <diagonal/>
    </border>
    <border>
      <left/>
      <right style="thin">
        <color theme="7" tint="-0.24994659260841701"/>
      </right>
      <top style="thin">
        <color theme="7" tint="-0.24994659260841701"/>
      </top>
      <bottom style="thin">
        <color theme="7" tint="-0.24994659260841701"/>
      </bottom>
      <diagonal/>
    </border>
    <border>
      <left style="thin">
        <color indexed="64"/>
      </left>
      <right/>
      <top style="thin">
        <color indexed="64"/>
      </top>
      <bottom style="thin">
        <color indexed="64"/>
      </bottom>
      <diagonal/>
    </border>
    <border>
      <left style="thin">
        <color theme="7" tint="-0.24994659260841701"/>
      </left>
      <right style="thin">
        <color theme="7" tint="-0.24994659260841701"/>
      </right>
      <top/>
      <bottom style="thin">
        <color theme="7" tint="-0.24994659260841701"/>
      </bottom>
      <diagonal/>
    </border>
  </borders>
  <cellStyleXfs count="2">
    <xf numFmtId="0" fontId="0" fillId="0" borderId="0"/>
    <xf numFmtId="0" fontId="1" fillId="0" borderId="0"/>
  </cellStyleXfs>
  <cellXfs count="130">
    <xf numFmtId="0" fontId="0" fillId="0" borderId="0" xfId="0"/>
    <xf numFmtId="0" fontId="1" fillId="0" borderId="0" xfId="1" applyAlignment="1">
      <alignment horizontal="left" vertical="top" wrapText="1"/>
    </xf>
    <xf numFmtId="0" fontId="1" fillId="0" borderId="0" xfId="1" applyAlignment="1">
      <alignment horizontal="center" vertical="top"/>
    </xf>
    <xf numFmtId="0" fontId="1" fillId="0" borderId="0" xfId="1" applyAlignment="1">
      <alignment wrapText="1"/>
    </xf>
    <xf numFmtId="0" fontId="1" fillId="0" borderId="0" xfId="1" applyBorder="1" applyAlignment="1"/>
    <xf numFmtId="0" fontId="1" fillId="0" borderId="0" xfId="1" applyAlignment="1"/>
    <xf numFmtId="0" fontId="1" fillId="0" borderId="0" xfId="1" applyFont="1" applyBorder="1" applyAlignment="1"/>
    <xf numFmtId="0" fontId="1" fillId="0" borderId="0" xfId="1" applyNumberFormat="1" applyBorder="1" applyAlignment="1">
      <alignment horizontal="left" vertical="top" wrapText="1"/>
    </xf>
    <xf numFmtId="0" fontId="3" fillId="0" borderId="0" xfId="1" applyFont="1" applyBorder="1" applyAlignment="1">
      <alignment horizontal="center" vertical="top" wrapText="1"/>
    </xf>
    <xf numFmtId="0" fontId="1" fillId="0" borderId="0" xfId="1" applyBorder="1" applyAlignment="1">
      <alignment horizontal="center" vertical="top"/>
    </xf>
    <xf numFmtId="0" fontId="1" fillId="0" borderId="0" xfId="1" applyBorder="1" applyAlignment="1">
      <alignment horizontal="left" vertical="top" wrapText="1"/>
    </xf>
    <xf numFmtId="0" fontId="4" fillId="0" borderId="1" xfId="1" applyFont="1" applyBorder="1" applyAlignment="1">
      <alignment horizontal="left" vertical="top" wrapText="1"/>
    </xf>
    <xf numFmtId="0" fontId="4" fillId="0" borderId="2" xfId="1" applyNumberFormat="1" applyFont="1" applyBorder="1" applyAlignment="1">
      <alignment horizontal="left" vertical="top" wrapText="1"/>
    </xf>
    <xf numFmtId="0" fontId="5" fillId="0" borderId="2" xfId="1" applyFont="1" applyBorder="1" applyAlignment="1">
      <alignment horizontal="center" vertical="top" wrapText="1"/>
    </xf>
    <xf numFmtId="0" fontId="5" fillId="0" borderId="3" xfId="1" applyFont="1" applyBorder="1" applyAlignment="1">
      <alignment horizontal="center" vertical="top"/>
    </xf>
    <xf numFmtId="0" fontId="5" fillId="0" borderId="4" xfId="1" applyFont="1" applyBorder="1" applyAlignment="1">
      <alignment wrapText="1"/>
    </xf>
    <xf numFmtId="0" fontId="6" fillId="2" borderId="5" xfId="1" applyFont="1" applyFill="1" applyBorder="1" applyAlignment="1">
      <alignment horizontal="left" vertical="top" wrapText="1"/>
    </xf>
    <xf numFmtId="0" fontId="6" fillId="2" borderId="8" xfId="1" applyFont="1" applyFill="1" applyBorder="1" applyAlignment="1">
      <alignment horizontal="center" vertical="top"/>
    </xf>
    <xf numFmtId="0" fontId="4" fillId="0" borderId="9" xfId="1" applyFont="1" applyBorder="1" applyAlignment="1">
      <alignment wrapText="1"/>
    </xf>
    <xf numFmtId="0" fontId="4" fillId="0" borderId="10" xfId="1" applyFont="1" applyBorder="1" applyAlignment="1">
      <alignment wrapText="1"/>
    </xf>
    <xf numFmtId="0" fontId="4" fillId="0" borderId="11" xfId="1" applyFont="1" applyBorder="1" applyAlignment="1">
      <alignment horizontal="left" vertical="top" wrapText="1"/>
    </xf>
    <xf numFmtId="0" fontId="4" fillId="3" borderId="12" xfId="1" applyNumberFormat="1" applyFont="1" applyFill="1" applyBorder="1" applyAlignment="1">
      <alignment horizontal="left" vertical="top" wrapText="1"/>
    </xf>
    <xf numFmtId="0" fontId="4" fillId="3" borderId="9" xfId="1" applyFont="1" applyFill="1" applyBorder="1" applyAlignment="1">
      <alignment horizontal="center" vertical="top"/>
    </xf>
    <xf numFmtId="0" fontId="4" fillId="0" borderId="13" xfId="1" applyFont="1" applyBorder="1" applyAlignment="1">
      <alignment horizontal="left" vertical="top" wrapText="1"/>
    </xf>
    <xf numFmtId="0" fontId="4" fillId="0" borderId="0" xfId="1" applyNumberFormat="1" applyFont="1" applyBorder="1" applyAlignment="1">
      <alignment horizontal="left" vertical="top" wrapText="1"/>
    </xf>
    <xf numFmtId="0" fontId="4" fillId="0" borderId="12" xfId="1" applyNumberFormat="1" applyFont="1" applyBorder="1" applyAlignment="1">
      <alignment horizontal="left" vertical="top" wrapText="1"/>
    </xf>
    <xf numFmtId="0" fontId="4" fillId="0" borderId="12" xfId="1" applyFont="1" applyBorder="1" applyAlignment="1">
      <alignment horizontal="left" vertical="top" wrapText="1"/>
    </xf>
    <xf numFmtId="0" fontId="4" fillId="0" borderId="12" xfId="1" applyFont="1" applyBorder="1" applyAlignment="1">
      <alignment horizontal="left" vertical="top"/>
    </xf>
    <xf numFmtId="0" fontId="7" fillId="0" borderId="12" xfId="1" applyFont="1" applyBorder="1" applyAlignment="1">
      <alignment horizontal="left" vertical="top" wrapText="1"/>
    </xf>
    <xf numFmtId="0" fontId="4" fillId="0" borderId="14" xfId="1" applyNumberFormat="1" applyFont="1" applyBorder="1" applyAlignment="1">
      <alignment horizontal="left" vertical="top" wrapText="1"/>
    </xf>
    <xf numFmtId="0" fontId="4" fillId="0" borderId="14" xfId="1" applyFont="1" applyBorder="1" applyAlignment="1">
      <alignment horizontal="left" vertical="top" wrapText="1"/>
    </xf>
    <xf numFmtId="0" fontId="4" fillId="0" borderId="14" xfId="1" applyFont="1" applyBorder="1" applyAlignment="1">
      <alignment horizontal="left" vertical="top"/>
    </xf>
    <xf numFmtId="0" fontId="4" fillId="3" borderId="12" xfId="1" applyFont="1" applyFill="1" applyBorder="1" applyAlignment="1">
      <alignment horizontal="center" vertical="top"/>
    </xf>
    <xf numFmtId="0" fontId="4" fillId="0" borderId="15" xfId="1" applyNumberFormat="1" applyFont="1" applyBorder="1" applyAlignment="1">
      <alignment horizontal="left" vertical="top" wrapText="1"/>
    </xf>
    <xf numFmtId="0" fontId="4" fillId="0" borderId="15" xfId="1" applyFont="1" applyBorder="1" applyAlignment="1">
      <alignment horizontal="left" vertical="top" wrapText="1"/>
    </xf>
    <xf numFmtId="0" fontId="4" fillId="0" borderId="12" xfId="1" applyFont="1" applyFill="1" applyBorder="1" applyAlignment="1">
      <alignment horizontal="left" vertical="top" wrapText="1"/>
    </xf>
    <xf numFmtId="0" fontId="4" fillId="0" borderId="16" xfId="1" applyFont="1" applyBorder="1" applyAlignment="1">
      <alignment horizontal="left" vertical="top"/>
    </xf>
    <xf numFmtId="0" fontId="4" fillId="0" borderId="12" xfId="0" applyFont="1" applyFill="1" applyBorder="1" applyAlignment="1">
      <alignment wrapText="1"/>
    </xf>
    <xf numFmtId="0" fontId="4" fillId="0" borderId="0" xfId="1" applyFont="1" applyBorder="1" applyAlignment="1">
      <alignment wrapText="1"/>
    </xf>
    <xf numFmtId="0" fontId="1" fillId="0" borderId="0" xfId="1" applyFont="1" applyBorder="1" applyAlignment="1">
      <alignment vertical="top"/>
    </xf>
    <xf numFmtId="0" fontId="4" fillId="0" borderId="17" xfId="1" applyFont="1" applyBorder="1" applyAlignment="1">
      <alignment horizontal="left" vertical="top"/>
    </xf>
    <xf numFmtId="0" fontId="4" fillId="0" borderId="18" xfId="1" applyFont="1" applyBorder="1" applyAlignment="1">
      <alignment horizontal="left" vertical="top"/>
    </xf>
    <xf numFmtId="0" fontId="4" fillId="0" borderId="19" xfId="1" applyFont="1" applyBorder="1" applyAlignment="1">
      <alignment horizontal="left" vertical="top" wrapText="1"/>
    </xf>
    <xf numFmtId="0" fontId="4" fillId="0" borderId="20" xfId="1" applyNumberFormat="1" applyFont="1" applyBorder="1" applyAlignment="1">
      <alignment horizontal="left" vertical="top" wrapText="1"/>
    </xf>
    <xf numFmtId="0" fontId="4" fillId="0" borderId="21" xfId="1" applyFont="1" applyFill="1" applyBorder="1" applyAlignment="1">
      <alignment horizontal="left" vertical="top" wrapText="1"/>
    </xf>
    <xf numFmtId="0" fontId="4" fillId="0" borderId="0" xfId="1" applyNumberFormat="1" applyFont="1" applyFill="1" applyBorder="1" applyAlignment="1">
      <alignment horizontal="left" vertical="top" wrapText="1"/>
    </xf>
    <xf numFmtId="0" fontId="4" fillId="0" borderId="12" xfId="1" applyFont="1" applyFill="1" applyBorder="1" applyAlignment="1">
      <alignment horizontal="center" vertical="top"/>
    </xf>
    <xf numFmtId="0" fontId="4" fillId="4" borderId="12" xfId="1" applyFont="1" applyFill="1" applyBorder="1" applyAlignment="1">
      <alignment horizontal="left" vertical="top" wrapText="1"/>
    </xf>
    <xf numFmtId="0" fontId="6" fillId="2" borderId="19" xfId="1" applyFont="1" applyFill="1" applyBorder="1" applyAlignment="1">
      <alignment horizontal="left" vertical="top" wrapText="1"/>
    </xf>
    <xf numFmtId="0" fontId="6" fillId="2" borderId="23" xfId="1" applyFont="1" applyFill="1" applyBorder="1" applyAlignment="1">
      <alignment horizontal="center" vertical="top"/>
    </xf>
    <xf numFmtId="0" fontId="4" fillId="3" borderId="7" xfId="1" applyFont="1" applyFill="1" applyBorder="1" applyAlignment="1">
      <alignment horizontal="center" vertical="top"/>
    </xf>
    <xf numFmtId="0" fontId="4" fillId="0" borderId="18" xfId="1" applyFont="1" applyBorder="1" applyAlignment="1">
      <alignment wrapText="1"/>
    </xf>
    <xf numFmtId="0" fontId="9" fillId="0" borderId="24" xfId="1" applyFont="1" applyBorder="1" applyAlignment="1">
      <alignment wrapText="1"/>
    </xf>
    <xf numFmtId="16" fontId="4" fillId="3" borderId="12" xfId="1" applyNumberFormat="1" applyFont="1" applyFill="1" applyBorder="1" applyAlignment="1">
      <alignment horizontal="left" vertical="top" wrapText="1"/>
    </xf>
    <xf numFmtId="0" fontId="9" fillId="0" borderId="0" xfId="1" applyFont="1" applyBorder="1" applyAlignment="1">
      <alignment wrapText="1"/>
    </xf>
    <xf numFmtId="0" fontId="4" fillId="0" borderId="13" xfId="1" applyFont="1" applyFill="1" applyBorder="1" applyAlignment="1">
      <alignment horizontal="left" vertical="top" wrapText="1"/>
    </xf>
    <xf numFmtId="0" fontId="4" fillId="0" borderId="15" xfId="1" applyFont="1" applyFill="1" applyBorder="1" applyAlignment="1">
      <alignment vertical="top" wrapText="1"/>
    </xf>
    <xf numFmtId="0" fontId="4" fillId="0" borderId="25" xfId="1" applyFont="1" applyFill="1" applyBorder="1" applyAlignment="1">
      <alignment horizontal="left" vertical="top"/>
    </xf>
    <xf numFmtId="0" fontId="4" fillId="0" borderId="26" xfId="1" applyFont="1" applyBorder="1" applyAlignment="1">
      <alignment wrapText="1"/>
    </xf>
    <xf numFmtId="0" fontId="4" fillId="0" borderId="3" xfId="1" applyFont="1" applyBorder="1" applyAlignment="1">
      <alignment wrapText="1"/>
    </xf>
    <xf numFmtId="0" fontId="4" fillId="0" borderId="14" xfId="1" applyFont="1" applyFill="1" applyBorder="1" applyAlignment="1">
      <alignment horizontal="left" vertical="top" wrapText="1"/>
    </xf>
    <xf numFmtId="0" fontId="4" fillId="4" borderId="14" xfId="1" applyFont="1" applyFill="1" applyBorder="1" applyAlignment="1">
      <alignment vertical="top" wrapText="1"/>
    </xf>
    <xf numFmtId="0" fontId="4" fillId="0" borderId="9" xfId="1" applyFont="1" applyFill="1" applyBorder="1" applyAlignment="1">
      <alignment horizontal="left" vertical="top"/>
    </xf>
    <xf numFmtId="0" fontId="6" fillId="0" borderId="13" xfId="1" applyFont="1" applyFill="1" applyBorder="1" applyAlignment="1">
      <alignment horizontal="left" vertical="top" wrapText="1"/>
    </xf>
    <xf numFmtId="0" fontId="9" fillId="3" borderId="12" xfId="1" applyFont="1" applyFill="1" applyBorder="1" applyAlignment="1">
      <alignment horizontal="center" vertical="top"/>
    </xf>
    <xf numFmtId="0" fontId="4" fillId="0" borderId="0" xfId="1" applyFont="1" applyFill="1" applyBorder="1" applyAlignment="1">
      <alignment horizontal="left" vertical="top" wrapText="1"/>
    </xf>
    <xf numFmtId="0" fontId="4" fillId="0" borderId="0" xfId="1" applyFont="1" applyFill="1" applyBorder="1" applyAlignment="1">
      <alignment horizontal="center" vertical="top"/>
    </xf>
    <xf numFmtId="0" fontId="6" fillId="2" borderId="13" xfId="1" applyFont="1" applyFill="1" applyBorder="1" applyAlignment="1">
      <alignment horizontal="left" vertical="top" wrapText="1"/>
    </xf>
    <xf numFmtId="0" fontId="6" fillId="2" borderId="10" xfId="1" applyFont="1" applyFill="1" applyBorder="1" applyAlignment="1">
      <alignment horizontal="center" vertical="top"/>
    </xf>
    <xf numFmtId="0" fontId="4" fillId="0" borderId="12" xfId="0" applyFont="1" applyBorder="1" applyAlignment="1">
      <alignment wrapText="1"/>
    </xf>
    <xf numFmtId="0" fontId="4" fillId="0" borderId="26" xfId="1" applyFont="1" applyFill="1" applyBorder="1" applyAlignment="1">
      <alignment horizontal="left" vertical="top"/>
    </xf>
    <xf numFmtId="0" fontId="10" fillId="0" borderId="24" xfId="1" applyFont="1" applyBorder="1" applyAlignment="1">
      <alignment wrapText="1"/>
    </xf>
    <xf numFmtId="0" fontId="4" fillId="0" borderId="26" xfId="1" applyFont="1" applyFill="1" applyBorder="1" applyAlignment="1">
      <alignment horizontal="right" vertical="top"/>
    </xf>
    <xf numFmtId="0" fontId="4" fillId="0" borderId="17" xfId="1" applyFont="1" applyFill="1" applyBorder="1" applyAlignment="1">
      <alignment horizontal="left" vertical="top"/>
    </xf>
    <xf numFmtId="0" fontId="4" fillId="0" borderId="17" xfId="1" applyFont="1" applyFill="1" applyBorder="1" applyAlignment="1">
      <alignment horizontal="right" vertical="top"/>
    </xf>
    <xf numFmtId="0" fontId="4" fillId="0" borderId="16" xfId="1" applyFont="1" applyFill="1" applyBorder="1" applyAlignment="1">
      <alignment horizontal="left" vertical="top"/>
    </xf>
    <xf numFmtId="0" fontId="7" fillId="0" borderId="12" xfId="1" applyFont="1" applyFill="1" applyBorder="1" applyAlignment="1">
      <alignment horizontal="left" vertical="top" wrapText="1"/>
    </xf>
    <xf numFmtId="0" fontId="6" fillId="2" borderId="0" xfId="1" applyFont="1" applyFill="1" applyBorder="1" applyAlignment="1">
      <alignment horizontal="left" vertical="top" wrapText="1"/>
    </xf>
    <xf numFmtId="0" fontId="4" fillId="2" borderId="0" xfId="1" applyNumberFormat="1" applyFont="1" applyFill="1" applyBorder="1" applyAlignment="1">
      <alignment horizontal="left" vertical="top" wrapText="1"/>
    </xf>
    <xf numFmtId="0" fontId="4" fillId="2" borderId="0" xfId="1" applyFont="1" applyFill="1" applyBorder="1" applyAlignment="1">
      <alignment horizontal="left" vertical="top" wrapText="1"/>
    </xf>
    <xf numFmtId="0" fontId="6" fillId="2" borderId="0" xfId="1" applyNumberFormat="1" applyFont="1" applyFill="1" applyBorder="1" applyAlignment="1">
      <alignment horizontal="left" vertical="top" wrapText="1"/>
    </xf>
    <xf numFmtId="0" fontId="6" fillId="2" borderId="12" xfId="1" applyFont="1" applyFill="1" applyBorder="1" applyAlignment="1">
      <alignment horizontal="center" vertical="center" wrapText="1"/>
    </xf>
    <xf numFmtId="0" fontId="6" fillId="2" borderId="7" xfId="1" applyFont="1" applyFill="1" applyBorder="1" applyAlignment="1">
      <alignment horizontal="left" vertical="top" wrapText="1"/>
    </xf>
    <xf numFmtId="0" fontId="4" fillId="0" borderId="28" xfId="1" applyFont="1" applyBorder="1" applyAlignment="1">
      <alignment wrapText="1"/>
    </xf>
    <xf numFmtId="0" fontId="1" fillId="0" borderId="0" xfId="1" applyFont="1" applyAlignment="1"/>
    <xf numFmtId="0" fontId="9" fillId="0" borderId="12" xfId="0" applyFont="1" applyBorder="1" applyAlignment="1">
      <alignment wrapText="1"/>
    </xf>
    <xf numFmtId="0" fontId="9" fillId="0" borderId="12" xfId="1" applyFont="1" applyFill="1" applyBorder="1" applyAlignment="1">
      <alignment horizontal="center" vertical="center"/>
    </xf>
    <xf numFmtId="0" fontId="4" fillId="0" borderId="16" xfId="1" applyFont="1" applyBorder="1" applyAlignment="1">
      <alignment wrapText="1"/>
    </xf>
    <xf numFmtId="0" fontId="11" fillId="2" borderId="9" xfId="1" applyFont="1" applyFill="1" applyBorder="1" applyAlignment="1">
      <alignment horizontal="center" vertical="center"/>
    </xf>
    <xf numFmtId="0" fontId="9" fillId="4" borderId="12" xfId="0" applyFont="1" applyFill="1" applyBorder="1" applyAlignment="1">
      <alignment wrapText="1"/>
    </xf>
    <xf numFmtId="0" fontId="9" fillId="4" borderId="12" xfId="1" applyFont="1" applyFill="1" applyBorder="1" applyAlignment="1">
      <alignment horizontal="center" vertical="center"/>
    </xf>
    <xf numFmtId="0" fontId="6" fillId="2" borderId="0" xfId="0" applyFont="1" applyFill="1" applyBorder="1" applyAlignment="1">
      <alignment vertical="top" wrapText="1"/>
    </xf>
    <xf numFmtId="0" fontId="6" fillId="2" borderId="12" xfId="1" applyFont="1" applyFill="1" applyBorder="1" applyAlignment="1">
      <alignment horizontal="center" vertical="center"/>
    </xf>
    <xf numFmtId="0" fontId="6" fillId="2" borderId="12" xfId="1" applyNumberFormat="1" applyFont="1" applyFill="1" applyBorder="1" applyAlignment="1">
      <alignment horizontal="center" vertical="center" wrapText="1"/>
    </xf>
    <xf numFmtId="0" fontId="6" fillId="0" borderId="0" xfId="1" applyFont="1" applyFill="1" applyBorder="1" applyAlignment="1">
      <alignment horizontal="left" vertical="top" wrapText="1"/>
    </xf>
    <xf numFmtId="0" fontId="6" fillId="0" borderId="0" xfId="1" applyNumberFormat="1" applyFont="1" applyFill="1" applyBorder="1" applyAlignment="1">
      <alignment horizontal="left" vertical="top" wrapText="1"/>
    </xf>
    <xf numFmtId="0" fontId="12" fillId="0" borderId="12" xfId="1" applyFont="1" applyFill="1" applyBorder="1" applyAlignment="1">
      <alignment horizontal="left" vertical="top" wrapText="1"/>
    </xf>
    <xf numFmtId="0" fontId="9" fillId="0" borderId="12" xfId="1" applyNumberFormat="1" applyFont="1" applyFill="1" applyBorder="1" applyAlignment="1">
      <alignment horizontal="left" vertical="top" wrapText="1"/>
    </xf>
    <xf numFmtId="0" fontId="12" fillId="0" borderId="12" xfId="1" applyNumberFormat="1" applyFont="1" applyFill="1" applyBorder="1" applyAlignment="1">
      <alignment horizontal="center" vertical="center" wrapText="1"/>
    </xf>
    <xf numFmtId="0" fontId="4" fillId="0" borderId="28" xfId="1" applyFont="1" applyFill="1" applyBorder="1" applyAlignment="1">
      <alignment wrapText="1"/>
    </xf>
    <xf numFmtId="0" fontId="1" fillId="0" borderId="0" xfId="1" applyFont="1" applyFill="1" applyAlignment="1"/>
    <xf numFmtId="0" fontId="12" fillId="0" borderId="12" xfId="1" applyNumberFormat="1" applyFont="1" applyFill="1" applyBorder="1" applyAlignment="1">
      <alignment horizontal="left" vertical="top" wrapText="1"/>
    </xf>
    <xf numFmtId="0" fontId="9" fillId="0" borderId="12" xfId="0" applyFont="1" applyFill="1" applyBorder="1" applyAlignment="1">
      <alignment wrapText="1"/>
    </xf>
    <xf numFmtId="0" fontId="1" fillId="0" borderId="0" xfId="1" applyNumberFormat="1" applyAlignment="1">
      <alignment horizontal="left" vertical="top" wrapText="1"/>
    </xf>
    <xf numFmtId="0" fontId="1" fillId="0" borderId="12" xfId="1" applyFont="1" applyBorder="1" applyAlignment="1">
      <alignment horizontal="right" vertical="top" wrapText="1"/>
    </xf>
    <xf numFmtId="0" fontId="1" fillId="0" borderId="12" xfId="1" applyBorder="1" applyAlignment="1">
      <alignment horizontal="center" vertical="top"/>
    </xf>
    <xf numFmtId="0" fontId="13" fillId="5" borderId="0" xfId="1" applyFont="1" applyFill="1" applyBorder="1" applyAlignment="1">
      <alignment horizontal="left" vertical="top" wrapText="1"/>
    </xf>
    <xf numFmtId="0" fontId="9" fillId="0" borderId="12" xfId="1" applyFont="1" applyBorder="1" applyAlignment="1">
      <alignment horizontal="left" vertical="top" wrapText="1"/>
    </xf>
    <xf numFmtId="0" fontId="4" fillId="0" borderId="12" xfId="0" applyFont="1" applyBorder="1" applyAlignment="1">
      <alignment vertical="center" wrapText="1"/>
    </xf>
    <xf numFmtId="0" fontId="4" fillId="0" borderId="27" xfId="1" applyNumberFormat="1" applyFont="1" applyBorder="1" applyAlignment="1">
      <alignment horizontal="left" vertical="top" wrapText="1"/>
    </xf>
    <xf numFmtId="0" fontId="4" fillId="3" borderId="12" xfId="1" applyFont="1" applyFill="1" applyBorder="1" applyAlignment="1">
      <alignment horizontal="left" vertical="top" wrapText="1"/>
    </xf>
    <xf numFmtId="0" fontId="4" fillId="0" borderId="12" xfId="1" applyFont="1" applyBorder="1" applyAlignment="1">
      <alignment horizontal="left" vertical="top" wrapText="1"/>
    </xf>
    <xf numFmtId="0" fontId="4" fillId="4" borderId="12" xfId="1" applyNumberFormat="1" applyFont="1" applyFill="1" applyBorder="1" applyAlignment="1">
      <alignment horizontal="left" vertical="top" wrapText="1"/>
    </xf>
    <xf numFmtId="0" fontId="4" fillId="4" borderId="12" xfId="0" applyFont="1" applyFill="1" applyBorder="1" applyAlignment="1">
      <alignment horizontal="left" vertical="top" wrapText="1"/>
    </xf>
    <xf numFmtId="0" fontId="4" fillId="3" borderId="12" xfId="1" applyNumberFormat="1" applyFont="1" applyFill="1" applyBorder="1" applyAlignment="1">
      <alignment horizontal="left" vertical="top" wrapText="1"/>
    </xf>
    <xf numFmtId="0" fontId="4" fillId="3" borderId="12" xfId="0" applyFont="1" applyFill="1" applyBorder="1" applyAlignment="1">
      <alignment horizontal="left" vertical="top" wrapText="1"/>
    </xf>
    <xf numFmtId="0" fontId="6" fillId="2" borderId="20" xfId="1" applyNumberFormat="1" applyFont="1" applyFill="1" applyBorder="1" applyAlignment="1">
      <alignment horizontal="left" vertical="top" wrapText="1"/>
    </xf>
    <xf numFmtId="0" fontId="6" fillId="2" borderId="20" xfId="1" applyFont="1" applyFill="1" applyBorder="1" applyAlignment="1">
      <alignment horizontal="left" vertical="top" wrapText="1"/>
    </xf>
    <xf numFmtId="0" fontId="6" fillId="2" borderId="22" xfId="1" applyFont="1" applyFill="1" applyBorder="1" applyAlignment="1">
      <alignment horizontal="left" vertical="top" wrapText="1"/>
    </xf>
    <xf numFmtId="0" fontId="9" fillId="3" borderId="27" xfId="1" applyFont="1" applyFill="1" applyBorder="1" applyAlignment="1">
      <alignment horizontal="left" vertical="top" wrapText="1"/>
    </xf>
    <xf numFmtId="0" fontId="9" fillId="3" borderId="18" xfId="1" applyFont="1" applyFill="1" applyBorder="1" applyAlignment="1">
      <alignment horizontal="left" vertical="top" wrapText="1"/>
    </xf>
    <xf numFmtId="0" fontId="6" fillId="2" borderId="0" xfId="1" applyNumberFormat="1" applyFont="1" applyFill="1" applyBorder="1" applyAlignment="1">
      <alignment horizontal="left" vertical="top" wrapText="1"/>
    </xf>
    <xf numFmtId="0" fontId="7" fillId="0" borderId="0" xfId="1" applyFont="1" applyBorder="1" applyAlignment="1">
      <alignment horizontal="left" vertical="top" wrapText="1"/>
    </xf>
    <xf numFmtId="0" fontId="7" fillId="0" borderId="9" xfId="1" applyFont="1" applyBorder="1" applyAlignment="1">
      <alignment horizontal="left" vertical="top" wrapText="1"/>
    </xf>
    <xf numFmtId="0" fontId="6" fillId="2" borderId="6" xfId="1" applyNumberFormat="1" applyFont="1" applyFill="1" applyBorder="1" applyAlignment="1">
      <alignment horizontal="left" vertical="top" wrapText="1"/>
    </xf>
    <xf numFmtId="0" fontId="4" fillId="4" borderId="12" xfId="1" applyFont="1" applyFill="1" applyBorder="1" applyAlignment="1">
      <alignment horizontal="left" vertical="top" wrapText="1"/>
    </xf>
    <xf numFmtId="0" fontId="2" fillId="0" borderId="0" xfId="1" applyNumberFormat="1" applyFont="1" applyAlignment="1">
      <alignment horizontal="left" vertical="top" wrapText="1"/>
    </xf>
    <xf numFmtId="0" fontId="2" fillId="0" borderId="0" xfId="1" applyFont="1" applyAlignment="1">
      <alignment horizontal="left" vertical="top" wrapText="1"/>
    </xf>
    <xf numFmtId="0" fontId="6" fillId="2" borderId="6" xfId="1" applyFont="1" applyFill="1" applyBorder="1" applyAlignment="1">
      <alignment horizontal="left" vertical="top" wrapText="1"/>
    </xf>
    <xf numFmtId="0" fontId="6" fillId="2" borderId="7" xfId="1" applyFont="1" applyFill="1" applyBorder="1" applyAlignment="1">
      <alignment horizontal="left" vertical="top" wrapText="1"/>
    </xf>
  </cellXfs>
  <cellStyles count="2">
    <cellStyle name="Normal" xfId="0" builtinId="0"/>
    <cellStyle name="Normal 2" xfId="1" xr:uid="{D783B39F-39CE-4E74-970D-73C02E4A41C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4B7531-CDE9-47C6-9481-A4D66B05A09A}">
  <dimension ref="A1:H120"/>
  <sheetViews>
    <sheetView tabSelected="1" topLeftCell="A101" workbookViewId="0">
      <selection activeCell="J7" sqref="J7"/>
    </sheetView>
  </sheetViews>
  <sheetFormatPr defaultColWidth="8.85546875" defaultRowHeight="15" x14ac:dyDescent="0.25"/>
  <cols>
    <col min="1" max="1" width="3.28515625" style="1" bestFit="1" customWidth="1"/>
    <col min="2" max="3" width="6" style="103" customWidth="1"/>
    <col min="4" max="4" width="71.7109375" style="1" customWidth="1"/>
    <col min="5" max="5" width="7.42578125" style="2" customWidth="1"/>
    <col min="6" max="6" width="0.42578125" style="3" hidden="1" customWidth="1"/>
    <col min="7" max="7" width="95.42578125" style="3" hidden="1" customWidth="1"/>
    <col min="8" max="8" width="8.85546875" style="4"/>
    <col min="9" max="16384" width="8.85546875" style="5"/>
  </cols>
  <sheetData>
    <row r="1" spans="1:8" ht="15.75" x14ac:dyDescent="0.25">
      <c r="B1" s="126" t="s">
        <v>0</v>
      </c>
      <c r="C1" s="127"/>
      <c r="D1" s="127"/>
    </row>
    <row r="2" spans="1:8" ht="15.75" x14ac:dyDescent="0.25">
      <c r="B2" s="126" t="s">
        <v>1</v>
      </c>
      <c r="C2" s="127"/>
      <c r="D2" s="127"/>
      <c r="H2" s="6"/>
    </row>
    <row r="3" spans="1:8" ht="15.75" x14ac:dyDescent="0.25">
      <c r="B3" s="126" t="s">
        <v>2</v>
      </c>
      <c r="C3" s="127"/>
      <c r="D3" s="127"/>
    </row>
    <row r="4" spans="1:8" ht="15.75" x14ac:dyDescent="0.25">
      <c r="B4" s="126" t="s">
        <v>3</v>
      </c>
      <c r="C4" s="127"/>
      <c r="D4" s="127"/>
    </row>
    <row r="5" spans="1:8" ht="63" x14ac:dyDescent="0.25">
      <c r="B5" s="7"/>
      <c r="C5" s="7"/>
      <c r="D5" s="8" t="s">
        <v>4</v>
      </c>
      <c r="E5" s="9"/>
    </row>
    <row r="6" spans="1:8" x14ac:dyDescent="0.25">
      <c r="B6" s="7"/>
      <c r="C6" s="7"/>
      <c r="D6" s="10"/>
      <c r="E6" s="9"/>
    </row>
    <row r="7" spans="1:8" ht="19.5" customHeight="1" x14ac:dyDescent="0.3">
      <c r="A7" s="11"/>
      <c r="B7" s="12"/>
      <c r="C7" s="12"/>
      <c r="D7" s="13" t="s">
        <v>5</v>
      </c>
      <c r="E7" s="14" t="s">
        <v>6</v>
      </c>
      <c r="F7" s="15" t="s">
        <v>7</v>
      </c>
      <c r="G7" s="15" t="s">
        <v>8</v>
      </c>
    </row>
    <row r="8" spans="1:8" ht="45.75" customHeight="1" x14ac:dyDescent="0.3">
      <c r="A8" s="16" t="s">
        <v>9</v>
      </c>
      <c r="B8" s="124" t="s">
        <v>10</v>
      </c>
      <c r="C8" s="128"/>
      <c r="D8" s="129"/>
      <c r="E8" s="17">
        <f>E9+E23</f>
        <v>26</v>
      </c>
      <c r="F8" s="18"/>
      <c r="G8" s="19"/>
    </row>
    <row r="9" spans="1:8" ht="51.75" customHeight="1" x14ac:dyDescent="0.3">
      <c r="A9" s="20"/>
      <c r="B9" s="21" t="s">
        <v>11</v>
      </c>
      <c r="C9" s="110" t="s">
        <v>12</v>
      </c>
      <c r="D9" s="110"/>
      <c r="E9" s="22">
        <f>MAX(E10:E16)</f>
        <v>8</v>
      </c>
      <c r="F9" s="18"/>
      <c r="G9" s="19"/>
    </row>
    <row r="10" spans="1:8" ht="21" customHeight="1" x14ac:dyDescent="0.3">
      <c r="A10" s="23"/>
      <c r="B10" s="24"/>
      <c r="C10" s="25" t="s">
        <v>13</v>
      </c>
      <c r="D10" s="26" t="s">
        <v>14</v>
      </c>
      <c r="E10" s="27">
        <v>2</v>
      </c>
      <c r="F10" s="18"/>
      <c r="G10" s="19"/>
    </row>
    <row r="11" spans="1:8" ht="15.75" x14ac:dyDescent="0.3">
      <c r="A11" s="23"/>
      <c r="B11" s="24"/>
      <c r="C11" s="25"/>
      <c r="D11" s="28" t="s">
        <v>15</v>
      </c>
      <c r="E11" s="27"/>
      <c r="F11" s="18"/>
      <c r="G11" s="19"/>
    </row>
    <row r="12" spans="1:8" ht="15.75" x14ac:dyDescent="0.3">
      <c r="A12" s="23"/>
      <c r="B12" s="24"/>
      <c r="C12" s="25" t="s">
        <v>16</v>
      </c>
      <c r="D12" s="26" t="s">
        <v>17</v>
      </c>
      <c r="E12" s="27">
        <v>4</v>
      </c>
      <c r="F12" s="18"/>
      <c r="G12" s="19"/>
    </row>
    <row r="13" spans="1:8" ht="15.75" x14ac:dyDescent="0.3">
      <c r="A13" s="23"/>
      <c r="B13" s="24"/>
      <c r="C13" s="25"/>
      <c r="D13" s="28" t="s">
        <v>15</v>
      </c>
      <c r="E13" s="27"/>
      <c r="F13" s="18"/>
      <c r="G13" s="19"/>
    </row>
    <row r="14" spans="1:8" ht="15.75" x14ac:dyDescent="0.3">
      <c r="A14" s="23"/>
      <c r="B14" s="24"/>
      <c r="C14" s="25" t="s">
        <v>18</v>
      </c>
      <c r="D14" s="26" t="s">
        <v>19</v>
      </c>
      <c r="E14" s="27">
        <v>6</v>
      </c>
      <c r="F14" s="18"/>
      <c r="G14" s="19"/>
    </row>
    <row r="15" spans="1:8" ht="15.75" x14ac:dyDescent="0.3">
      <c r="A15" s="23"/>
      <c r="B15" s="24"/>
      <c r="C15" s="25"/>
      <c r="D15" s="28" t="s">
        <v>15</v>
      </c>
      <c r="E15" s="27"/>
      <c r="F15" s="18"/>
      <c r="G15" s="19"/>
    </row>
    <row r="16" spans="1:8" ht="45" x14ac:dyDescent="0.3">
      <c r="A16" s="23"/>
      <c r="B16" s="24"/>
      <c r="C16" s="29" t="s">
        <v>20</v>
      </c>
      <c r="D16" s="30" t="s">
        <v>21</v>
      </c>
      <c r="E16" s="31">
        <v>8</v>
      </c>
      <c r="F16" s="18"/>
      <c r="G16" s="19"/>
    </row>
    <row r="17" spans="1:8" ht="50.25" customHeight="1" x14ac:dyDescent="0.3">
      <c r="A17" s="23"/>
      <c r="B17" s="21" t="s">
        <v>22</v>
      </c>
      <c r="C17" s="110" t="s">
        <v>23</v>
      </c>
      <c r="D17" s="110"/>
      <c r="E17" s="32">
        <f>MAX(E18:E22)</f>
        <v>8</v>
      </c>
      <c r="F17" s="18"/>
      <c r="G17" s="19"/>
    </row>
    <row r="18" spans="1:8" ht="31.5" customHeight="1" x14ac:dyDescent="0.3">
      <c r="A18" s="23"/>
      <c r="B18" s="24"/>
      <c r="C18" s="33" t="s">
        <v>24</v>
      </c>
      <c r="D18" s="34" t="s">
        <v>25</v>
      </c>
      <c r="E18" s="27">
        <v>4</v>
      </c>
      <c r="F18" s="18"/>
      <c r="G18" s="19"/>
    </row>
    <row r="19" spans="1:8" ht="17.25" customHeight="1" x14ac:dyDescent="0.3">
      <c r="A19" s="23"/>
      <c r="B19" s="24"/>
      <c r="C19" s="33"/>
      <c r="D19" s="28" t="s">
        <v>15</v>
      </c>
      <c r="E19" s="27"/>
      <c r="F19" s="18"/>
      <c r="G19" s="19"/>
    </row>
    <row r="20" spans="1:8" ht="14.25" customHeight="1" x14ac:dyDescent="0.3">
      <c r="A20" s="23"/>
      <c r="B20" s="24"/>
      <c r="C20" s="25" t="s">
        <v>13</v>
      </c>
      <c r="D20" s="26" t="s">
        <v>26</v>
      </c>
      <c r="E20" s="27">
        <v>6</v>
      </c>
      <c r="F20" s="18"/>
      <c r="G20" s="19"/>
    </row>
    <row r="21" spans="1:8" ht="14.25" customHeight="1" x14ac:dyDescent="0.3">
      <c r="A21" s="23"/>
      <c r="B21" s="24"/>
      <c r="C21" s="25"/>
      <c r="D21" s="28" t="s">
        <v>15</v>
      </c>
      <c r="E21" s="27"/>
      <c r="F21" s="18"/>
      <c r="G21" s="19"/>
    </row>
    <row r="22" spans="1:8" ht="21" customHeight="1" x14ac:dyDescent="0.3">
      <c r="A22" s="23"/>
      <c r="B22" s="24"/>
      <c r="C22" s="25" t="s">
        <v>27</v>
      </c>
      <c r="D22" s="26" t="s">
        <v>28</v>
      </c>
      <c r="E22" s="27">
        <v>8</v>
      </c>
      <c r="F22" s="18"/>
      <c r="G22" s="19"/>
    </row>
    <row r="23" spans="1:8" ht="50.25" customHeight="1" x14ac:dyDescent="0.3">
      <c r="A23" s="23"/>
      <c r="B23" s="21" t="s">
        <v>29</v>
      </c>
      <c r="C23" s="110" t="s">
        <v>30</v>
      </c>
      <c r="D23" s="110"/>
      <c r="E23" s="32">
        <f>SUM(E24:E29)</f>
        <v>18</v>
      </c>
      <c r="F23" s="18"/>
      <c r="G23" s="19"/>
    </row>
    <row r="24" spans="1:8" ht="86.25" customHeight="1" x14ac:dyDescent="0.3">
      <c r="A24" s="23"/>
      <c r="B24" s="24"/>
      <c r="C24" s="25" t="s">
        <v>24</v>
      </c>
      <c r="D24" s="35" t="s">
        <v>31</v>
      </c>
      <c r="E24" s="36">
        <v>3</v>
      </c>
      <c r="F24" s="18" t="s">
        <v>32</v>
      </c>
      <c r="G24" s="19"/>
    </row>
    <row r="25" spans="1:8" ht="381" customHeight="1" x14ac:dyDescent="0.3">
      <c r="A25" s="23"/>
      <c r="B25" s="24"/>
      <c r="C25" s="25" t="s">
        <v>13</v>
      </c>
      <c r="D25" s="37" t="s">
        <v>33</v>
      </c>
      <c r="E25" s="36">
        <v>3</v>
      </c>
      <c r="F25" s="38"/>
      <c r="G25" s="38"/>
      <c r="H25" s="39"/>
    </row>
    <row r="26" spans="1:8" ht="122.25" customHeight="1" x14ac:dyDescent="0.3">
      <c r="A26" s="23"/>
      <c r="B26" s="24"/>
      <c r="C26" s="25" t="s">
        <v>34</v>
      </c>
      <c r="D26" s="35" t="s">
        <v>35</v>
      </c>
      <c r="E26" s="40">
        <v>3</v>
      </c>
      <c r="F26" s="18" t="s">
        <v>36</v>
      </c>
      <c r="G26" s="19"/>
    </row>
    <row r="27" spans="1:8" ht="31.5" customHeight="1" x14ac:dyDescent="0.3">
      <c r="A27" s="23"/>
      <c r="B27" s="24"/>
      <c r="C27" s="25" t="s">
        <v>16</v>
      </c>
      <c r="D27" s="35" t="s">
        <v>37</v>
      </c>
      <c r="E27" s="41">
        <v>3</v>
      </c>
      <c r="F27" s="18"/>
      <c r="G27" s="19"/>
    </row>
    <row r="28" spans="1:8" ht="92.25" customHeight="1" x14ac:dyDescent="0.3">
      <c r="A28" s="42"/>
      <c r="B28" s="43"/>
      <c r="C28" s="25" t="s">
        <v>18</v>
      </c>
      <c r="D28" s="35" t="s">
        <v>38</v>
      </c>
      <c r="E28" s="41">
        <v>3</v>
      </c>
      <c r="F28" s="18"/>
      <c r="G28" s="19"/>
    </row>
    <row r="29" spans="1:8" ht="75.75" customHeight="1" x14ac:dyDescent="0.3">
      <c r="A29" s="42"/>
      <c r="B29" s="43"/>
      <c r="C29" s="25" t="s">
        <v>20</v>
      </c>
      <c r="D29" s="35" t="s">
        <v>39</v>
      </c>
      <c r="E29" s="41">
        <v>3</v>
      </c>
      <c r="F29" s="18"/>
      <c r="G29" s="19"/>
    </row>
    <row r="30" spans="1:8" ht="46.5" customHeight="1" x14ac:dyDescent="0.3">
      <c r="A30" s="23"/>
      <c r="B30" s="21" t="s">
        <v>40</v>
      </c>
      <c r="C30" s="110" t="s">
        <v>41</v>
      </c>
      <c r="D30" s="110"/>
      <c r="E30" s="22">
        <f>SUM(E31:E36)</f>
        <v>18</v>
      </c>
      <c r="F30" s="18"/>
      <c r="G30" s="19"/>
    </row>
    <row r="31" spans="1:8" ht="63.75" customHeight="1" x14ac:dyDescent="0.3">
      <c r="A31" s="44"/>
      <c r="B31" s="45"/>
      <c r="C31" s="35" t="s">
        <v>24</v>
      </c>
      <c r="D31" s="35" t="s">
        <v>42</v>
      </c>
      <c r="E31" s="46">
        <v>3</v>
      </c>
      <c r="F31" s="18"/>
      <c r="G31" s="19"/>
    </row>
    <row r="32" spans="1:8" ht="231" customHeight="1" x14ac:dyDescent="0.3">
      <c r="A32" s="44"/>
      <c r="B32" s="45"/>
      <c r="C32" s="35" t="s">
        <v>13</v>
      </c>
      <c r="D32" s="47" t="s">
        <v>43</v>
      </c>
      <c r="E32" s="46">
        <v>3</v>
      </c>
      <c r="F32" s="18"/>
      <c r="G32" s="19"/>
      <c r="H32" s="39"/>
    </row>
    <row r="33" spans="1:7" ht="48" customHeight="1" x14ac:dyDescent="0.3">
      <c r="A33" s="44"/>
      <c r="B33" s="45"/>
      <c r="C33" s="35" t="s">
        <v>34</v>
      </c>
      <c r="D33" s="35" t="s">
        <v>44</v>
      </c>
      <c r="E33" s="46">
        <v>3</v>
      </c>
      <c r="F33" s="18"/>
      <c r="G33" s="19"/>
    </row>
    <row r="34" spans="1:7" ht="62.25" customHeight="1" x14ac:dyDescent="0.3">
      <c r="A34" s="44"/>
      <c r="B34" s="45"/>
      <c r="C34" s="35" t="s">
        <v>16</v>
      </c>
      <c r="D34" s="35" t="s">
        <v>45</v>
      </c>
      <c r="E34" s="46">
        <v>3</v>
      </c>
      <c r="F34" s="18"/>
      <c r="G34" s="19"/>
    </row>
    <row r="35" spans="1:7" ht="36" customHeight="1" x14ac:dyDescent="0.3">
      <c r="A35" s="44"/>
      <c r="B35" s="45"/>
      <c r="C35" s="35" t="s">
        <v>18</v>
      </c>
      <c r="D35" s="26" t="s">
        <v>46</v>
      </c>
      <c r="E35" s="46">
        <v>3</v>
      </c>
      <c r="F35" s="18"/>
      <c r="G35" s="19"/>
    </row>
    <row r="36" spans="1:7" ht="170.25" customHeight="1" x14ac:dyDescent="0.3">
      <c r="A36" s="44"/>
      <c r="B36" s="45"/>
      <c r="C36" s="35" t="s">
        <v>20</v>
      </c>
      <c r="D36" s="35" t="s">
        <v>47</v>
      </c>
      <c r="E36" s="46">
        <v>3</v>
      </c>
      <c r="F36" s="18"/>
      <c r="G36" s="19"/>
    </row>
    <row r="37" spans="1:7" ht="54.75" customHeight="1" x14ac:dyDescent="0.3">
      <c r="A37" s="48" t="s">
        <v>48</v>
      </c>
      <c r="B37" s="124" t="s">
        <v>49</v>
      </c>
      <c r="C37" s="117"/>
      <c r="D37" s="118"/>
      <c r="E37" s="49">
        <f>E38+E39+E40+E41</f>
        <v>10</v>
      </c>
      <c r="F37" s="18"/>
      <c r="G37" s="19"/>
    </row>
    <row r="38" spans="1:7" ht="105.75" customHeight="1" x14ac:dyDescent="0.3">
      <c r="A38" s="20"/>
      <c r="B38" s="21" t="s">
        <v>50</v>
      </c>
      <c r="C38" s="110" t="s">
        <v>51</v>
      </c>
      <c r="D38" s="110"/>
      <c r="E38" s="50">
        <v>3</v>
      </c>
      <c r="F38" s="18"/>
      <c r="G38" s="19" t="s">
        <v>52</v>
      </c>
    </row>
    <row r="39" spans="1:7" ht="146.25" customHeight="1" x14ac:dyDescent="0.3">
      <c r="A39" s="23"/>
      <c r="B39" s="21" t="s">
        <v>53</v>
      </c>
      <c r="C39" s="112" t="s">
        <v>54</v>
      </c>
      <c r="D39" s="125"/>
      <c r="E39" s="50">
        <v>2</v>
      </c>
      <c r="F39" s="51" t="s">
        <v>55</v>
      </c>
      <c r="G39" s="52" t="s">
        <v>56</v>
      </c>
    </row>
    <row r="40" spans="1:7" ht="153" customHeight="1" x14ac:dyDescent="0.3">
      <c r="A40" s="23"/>
      <c r="B40" s="53" t="s">
        <v>57</v>
      </c>
      <c r="C40" s="112" t="s">
        <v>58</v>
      </c>
      <c r="D40" s="113"/>
      <c r="E40" s="50">
        <v>3</v>
      </c>
      <c r="F40" s="38"/>
      <c r="G40" s="54"/>
    </row>
    <row r="41" spans="1:7" ht="30.75" customHeight="1" x14ac:dyDescent="0.3">
      <c r="A41" s="23"/>
      <c r="B41" s="53" t="s">
        <v>59</v>
      </c>
      <c r="C41" s="114" t="s">
        <v>60</v>
      </c>
      <c r="D41" s="115"/>
      <c r="E41" s="50">
        <v>2</v>
      </c>
      <c r="F41" s="38"/>
      <c r="G41" s="54"/>
    </row>
    <row r="42" spans="1:7" ht="34.5" customHeight="1" x14ac:dyDescent="0.3">
      <c r="A42" s="55"/>
      <c r="B42" s="45"/>
      <c r="C42" s="56" t="s">
        <v>24</v>
      </c>
      <c r="D42" s="56" t="s">
        <v>61</v>
      </c>
      <c r="E42" s="57">
        <v>1</v>
      </c>
      <c r="F42" s="58" t="s">
        <v>62</v>
      </c>
      <c r="G42" s="59"/>
    </row>
    <row r="43" spans="1:7" ht="32.25" customHeight="1" x14ac:dyDescent="0.3">
      <c r="A43" s="55"/>
      <c r="B43" s="45"/>
      <c r="C43" s="60" t="s">
        <v>13</v>
      </c>
      <c r="D43" s="61" t="s">
        <v>63</v>
      </c>
      <c r="E43" s="62">
        <v>1</v>
      </c>
      <c r="F43" s="58"/>
      <c r="G43" s="59"/>
    </row>
    <row r="44" spans="1:7" ht="46.5" customHeight="1" x14ac:dyDescent="0.3">
      <c r="A44" s="16" t="s">
        <v>64</v>
      </c>
      <c r="B44" s="116" t="s">
        <v>65</v>
      </c>
      <c r="C44" s="117"/>
      <c r="D44" s="118"/>
      <c r="E44" s="17">
        <f>E45+E46</f>
        <v>6</v>
      </c>
      <c r="F44" s="18"/>
      <c r="G44" s="19"/>
    </row>
    <row r="45" spans="1:7" ht="47.25" customHeight="1" x14ac:dyDescent="0.3">
      <c r="A45" s="63"/>
      <c r="B45" s="21" t="s">
        <v>66</v>
      </c>
      <c r="C45" s="119" t="s">
        <v>67</v>
      </c>
      <c r="D45" s="120"/>
      <c r="E45" s="64">
        <v>2</v>
      </c>
      <c r="F45" s="18"/>
      <c r="G45" s="19"/>
    </row>
    <row r="46" spans="1:7" ht="48.75" customHeight="1" x14ac:dyDescent="0.3">
      <c r="A46" s="55"/>
      <c r="B46" s="21" t="s">
        <v>68</v>
      </c>
      <c r="C46" s="110" t="s">
        <v>69</v>
      </c>
      <c r="D46" s="110"/>
      <c r="E46" s="32">
        <v>4</v>
      </c>
      <c r="F46" s="18"/>
      <c r="G46" s="19"/>
    </row>
    <row r="47" spans="1:7" ht="33.75" customHeight="1" x14ac:dyDescent="0.3">
      <c r="A47" s="55"/>
      <c r="B47" s="45"/>
      <c r="C47" s="65"/>
      <c r="D47" s="65"/>
      <c r="E47" s="66"/>
      <c r="F47" s="18"/>
      <c r="G47" s="19"/>
    </row>
    <row r="48" spans="1:7" ht="32.25" customHeight="1" x14ac:dyDescent="0.3">
      <c r="A48" s="67" t="s">
        <v>70</v>
      </c>
      <c r="B48" s="121" t="s">
        <v>71</v>
      </c>
      <c r="C48" s="122"/>
      <c r="D48" s="123"/>
      <c r="E48" s="68">
        <f>E49+E59</f>
        <v>8</v>
      </c>
      <c r="F48" s="18"/>
      <c r="G48" s="19"/>
    </row>
    <row r="49" spans="1:7" ht="34.5" customHeight="1" x14ac:dyDescent="0.3">
      <c r="A49" s="23"/>
      <c r="B49" s="21" t="s">
        <v>72</v>
      </c>
      <c r="C49" s="110" t="s">
        <v>73</v>
      </c>
      <c r="D49" s="110"/>
      <c r="E49" s="22">
        <f>E50+E54</f>
        <v>5</v>
      </c>
      <c r="F49" s="18"/>
      <c r="G49" s="19"/>
    </row>
    <row r="50" spans="1:7" ht="48.75" customHeight="1" x14ac:dyDescent="0.3">
      <c r="A50" s="55"/>
      <c r="B50" s="45"/>
      <c r="C50" s="35" t="s">
        <v>24</v>
      </c>
      <c r="D50" s="69" t="s">
        <v>74</v>
      </c>
      <c r="E50" s="70">
        <f>MAX(E51,E52,E53)</f>
        <v>2</v>
      </c>
      <c r="F50" s="51" t="s">
        <v>75</v>
      </c>
      <c r="G50" s="71" t="s">
        <v>76</v>
      </c>
    </row>
    <row r="51" spans="1:7" ht="16.5" customHeight="1" x14ac:dyDescent="0.3">
      <c r="A51" s="55"/>
      <c r="B51" s="45"/>
      <c r="C51" s="35"/>
      <c r="D51" s="35" t="s">
        <v>77</v>
      </c>
      <c r="E51" s="72">
        <v>2</v>
      </c>
      <c r="F51" s="18"/>
      <c r="G51" s="19"/>
    </row>
    <row r="52" spans="1:7" ht="16.5" customHeight="1" x14ac:dyDescent="0.3">
      <c r="A52" s="55"/>
      <c r="B52" s="45"/>
      <c r="C52" s="35"/>
      <c r="D52" s="35" t="s">
        <v>78</v>
      </c>
      <c r="E52" s="72">
        <v>1</v>
      </c>
      <c r="F52" s="58"/>
      <c r="G52" s="59" t="s">
        <v>79</v>
      </c>
    </row>
    <row r="53" spans="1:7" ht="17.25" customHeight="1" x14ac:dyDescent="0.3">
      <c r="A53" s="55"/>
      <c r="B53" s="45"/>
      <c r="C53" s="35"/>
      <c r="D53" s="35" t="s">
        <v>80</v>
      </c>
      <c r="E53" s="72">
        <v>0</v>
      </c>
      <c r="F53" s="18"/>
      <c r="G53" s="19"/>
    </row>
    <row r="54" spans="1:7" ht="45" customHeight="1" x14ac:dyDescent="0.3">
      <c r="A54" s="55"/>
      <c r="B54" s="45"/>
      <c r="C54" s="35" t="s">
        <v>13</v>
      </c>
      <c r="D54" s="69" t="s">
        <v>81</v>
      </c>
      <c r="E54" s="73">
        <f>MAX(E55,E56,E58)</f>
        <v>3</v>
      </c>
      <c r="F54" s="18"/>
      <c r="G54" s="19"/>
    </row>
    <row r="55" spans="1:7" ht="16.5" customHeight="1" x14ac:dyDescent="0.3">
      <c r="A55" s="55"/>
      <c r="B55" s="45"/>
      <c r="C55" s="35"/>
      <c r="D55" s="35" t="s">
        <v>82</v>
      </c>
      <c r="E55" s="74">
        <v>3</v>
      </c>
      <c r="F55" s="18"/>
      <c r="G55" s="19"/>
    </row>
    <row r="56" spans="1:7" ht="15.75" customHeight="1" x14ac:dyDescent="0.3">
      <c r="A56" s="55"/>
      <c r="B56" s="45"/>
      <c r="C56" s="35"/>
      <c r="D56" s="35" t="s">
        <v>83</v>
      </c>
      <c r="E56" s="74">
        <v>2</v>
      </c>
      <c r="F56" s="18"/>
      <c r="G56" s="19"/>
    </row>
    <row r="57" spans="1:7" ht="15.75" customHeight="1" x14ac:dyDescent="0.3">
      <c r="A57" s="55"/>
      <c r="B57" s="45"/>
      <c r="C57" s="35"/>
      <c r="D57" s="35" t="s">
        <v>84</v>
      </c>
      <c r="E57" s="74">
        <v>1</v>
      </c>
      <c r="F57" s="18"/>
      <c r="G57" s="19"/>
    </row>
    <row r="58" spans="1:7" ht="15" customHeight="1" x14ac:dyDescent="0.3">
      <c r="A58" s="55"/>
      <c r="B58" s="45"/>
      <c r="C58" s="60"/>
      <c r="D58" s="60" t="s">
        <v>85</v>
      </c>
      <c r="E58" s="74">
        <v>0</v>
      </c>
      <c r="F58" s="18"/>
      <c r="G58" s="19"/>
    </row>
    <row r="59" spans="1:7" ht="33" customHeight="1" x14ac:dyDescent="0.3">
      <c r="A59" s="23"/>
      <c r="B59" s="21" t="s">
        <v>86</v>
      </c>
      <c r="C59" s="110" t="s">
        <v>87</v>
      </c>
      <c r="D59" s="111"/>
      <c r="E59" s="32">
        <f>E60+E63+E64</f>
        <v>3</v>
      </c>
      <c r="F59" s="18"/>
      <c r="G59" s="19"/>
    </row>
    <row r="60" spans="1:7" ht="78.75" customHeight="1" x14ac:dyDescent="0.3">
      <c r="A60" s="23"/>
      <c r="B60" s="45"/>
      <c r="C60" s="35" t="s">
        <v>88</v>
      </c>
      <c r="D60" s="35" t="s">
        <v>89</v>
      </c>
      <c r="E60" s="75">
        <v>1</v>
      </c>
      <c r="F60" s="58" t="s">
        <v>90</v>
      </c>
      <c r="G60" s="59"/>
    </row>
    <row r="61" spans="1:7" ht="18" customHeight="1" x14ac:dyDescent="0.3">
      <c r="A61" s="23"/>
      <c r="B61" s="45"/>
      <c r="C61" s="35"/>
      <c r="D61" s="76" t="s">
        <v>15</v>
      </c>
      <c r="E61" s="75"/>
      <c r="F61" s="58"/>
      <c r="G61" s="59"/>
    </row>
    <row r="62" spans="1:7" ht="72" customHeight="1" x14ac:dyDescent="0.3">
      <c r="A62" s="23"/>
      <c r="B62" s="45"/>
      <c r="C62" s="35" t="s">
        <v>91</v>
      </c>
      <c r="D62" s="35" t="s">
        <v>92</v>
      </c>
      <c r="E62" s="75">
        <v>1</v>
      </c>
      <c r="F62" s="58" t="s">
        <v>90</v>
      </c>
      <c r="G62" s="59"/>
    </row>
    <row r="63" spans="1:7" ht="38.25" customHeight="1" x14ac:dyDescent="0.3">
      <c r="A63" s="23"/>
      <c r="B63" s="45"/>
      <c r="C63" s="35" t="s">
        <v>13</v>
      </c>
      <c r="D63" s="35" t="s">
        <v>93</v>
      </c>
      <c r="E63" s="75">
        <v>1</v>
      </c>
      <c r="F63" s="58"/>
      <c r="G63" s="59"/>
    </row>
    <row r="64" spans="1:7" ht="64.5" customHeight="1" x14ac:dyDescent="0.3">
      <c r="A64" s="23"/>
      <c r="B64" s="45"/>
      <c r="C64" s="35" t="s">
        <v>34</v>
      </c>
      <c r="D64" s="35" t="s">
        <v>94</v>
      </c>
      <c r="E64" s="75">
        <v>1</v>
      </c>
      <c r="F64" s="58"/>
      <c r="G64" s="59"/>
    </row>
    <row r="65" spans="1:7" s="84" customFormat="1" ht="88.5" customHeight="1" x14ac:dyDescent="0.3">
      <c r="A65" s="77">
        <v>5</v>
      </c>
      <c r="B65" s="78"/>
      <c r="C65" s="79"/>
      <c r="D65" s="80" t="s">
        <v>95</v>
      </c>
      <c r="E65" s="81">
        <f>E66+E67</f>
        <v>5</v>
      </c>
      <c r="F65" s="82"/>
      <c r="G65" s="83"/>
    </row>
    <row r="66" spans="1:7" s="84" customFormat="1" ht="30.75" customHeight="1" x14ac:dyDescent="0.3">
      <c r="A66" s="23"/>
      <c r="B66" s="45"/>
      <c r="C66" s="35" t="s">
        <v>24</v>
      </c>
      <c r="D66" s="85" t="s">
        <v>96</v>
      </c>
      <c r="E66" s="86">
        <v>5</v>
      </c>
      <c r="F66" s="87"/>
      <c r="G66" s="83"/>
    </row>
    <row r="67" spans="1:7" s="84" customFormat="1" ht="30.75" customHeight="1" x14ac:dyDescent="0.3">
      <c r="A67" s="23"/>
      <c r="B67" s="45"/>
      <c r="C67" s="35" t="s">
        <v>13</v>
      </c>
      <c r="D67" s="85" t="s">
        <v>97</v>
      </c>
      <c r="E67" s="86">
        <v>0</v>
      </c>
      <c r="F67" s="87"/>
      <c r="G67" s="83"/>
    </row>
    <row r="68" spans="1:7" s="84" customFormat="1" ht="79.5" customHeight="1" x14ac:dyDescent="0.3">
      <c r="A68" s="67">
        <v>6</v>
      </c>
      <c r="B68" s="78"/>
      <c r="C68" s="79"/>
      <c r="D68" s="80" t="s">
        <v>98</v>
      </c>
      <c r="E68" s="81">
        <f>E69+E70</f>
        <v>5</v>
      </c>
      <c r="F68" s="82"/>
      <c r="G68" s="83"/>
    </row>
    <row r="69" spans="1:7" s="84" customFormat="1" ht="30.75" customHeight="1" x14ac:dyDescent="0.3">
      <c r="A69" s="23"/>
      <c r="B69" s="45"/>
      <c r="C69" s="35" t="s">
        <v>24</v>
      </c>
      <c r="D69" s="85" t="s">
        <v>96</v>
      </c>
      <c r="E69" s="86">
        <v>5</v>
      </c>
      <c r="F69" s="87"/>
      <c r="G69" s="83"/>
    </row>
    <row r="70" spans="1:7" s="84" customFormat="1" ht="30.75" customHeight="1" x14ac:dyDescent="0.3">
      <c r="A70" s="23"/>
      <c r="B70" s="45"/>
      <c r="C70" s="35" t="s">
        <v>13</v>
      </c>
      <c r="D70" s="85" t="s">
        <v>97</v>
      </c>
      <c r="E70" s="86">
        <v>0</v>
      </c>
      <c r="F70" s="87"/>
      <c r="G70" s="83"/>
    </row>
    <row r="71" spans="1:7" s="84" customFormat="1" ht="77.25" customHeight="1" x14ac:dyDescent="0.3">
      <c r="A71" s="67">
        <v>7</v>
      </c>
      <c r="B71" s="80"/>
      <c r="C71" s="77"/>
      <c r="D71" s="80" t="s">
        <v>99</v>
      </c>
      <c r="E71" s="88">
        <f>MAX(E72:E82)</f>
        <v>12</v>
      </c>
      <c r="F71" s="82"/>
      <c r="G71" s="83"/>
    </row>
    <row r="72" spans="1:7" s="84" customFormat="1" ht="30.75" customHeight="1" x14ac:dyDescent="0.3">
      <c r="A72" s="23"/>
      <c r="B72" s="45"/>
      <c r="C72" s="47" t="s">
        <v>24</v>
      </c>
      <c r="D72" s="89" t="s">
        <v>100</v>
      </c>
      <c r="E72" s="90">
        <v>12</v>
      </c>
      <c r="F72" s="87"/>
      <c r="G72" s="83"/>
    </row>
    <row r="73" spans="1:7" s="84" customFormat="1" ht="30.75" customHeight="1" x14ac:dyDescent="0.3">
      <c r="A73" s="23"/>
      <c r="B73" s="45"/>
      <c r="C73" s="47" t="s">
        <v>13</v>
      </c>
      <c r="D73" s="89" t="s">
        <v>101</v>
      </c>
      <c r="E73" s="90">
        <v>8</v>
      </c>
      <c r="F73" s="87"/>
      <c r="G73" s="83"/>
    </row>
    <row r="74" spans="1:7" s="84" customFormat="1" ht="30.75" customHeight="1" x14ac:dyDescent="0.3">
      <c r="A74" s="23"/>
      <c r="B74" s="45"/>
      <c r="C74" s="47" t="s">
        <v>34</v>
      </c>
      <c r="D74" s="89" t="s">
        <v>102</v>
      </c>
      <c r="E74" s="90">
        <v>4</v>
      </c>
      <c r="F74" s="87"/>
      <c r="G74" s="83"/>
    </row>
    <row r="75" spans="1:7" s="84" customFormat="1" ht="30.75" customHeight="1" x14ac:dyDescent="0.3">
      <c r="A75" s="23"/>
      <c r="B75" s="45"/>
      <c r="C75" s="47" t="s">
        <v>16</v>
      </c>
      <c r="D75" s="89" t="s">
        <v>103</v>
      </c>
      <c r="E75" s="90">
        <v>0</v>
      </c>
      <c r="F75" s="87"/>
      <c r="G75" s="83"/>
    </row>
    <row r="76" spans="1:7" s="84" customFormat="1" ht="48.75" customHeight="1" x14ac:dyDescent="0.3">
      <c r="A76" s="77">
        <v>8</v>
      </c>
      <c r="B76" s="80"/>
      <c r="C76" s="77"/>
      <c r="D76" s="91" t="s">
        <v>104</v>
      </c>
      <c r="E76" s="92">
        <f>E77+E78</f>
        <v>5</v>
      </c>
      <c r="F76" s="87"/>
      <c r="G76" s="83"/>
    </row>
    <row r="77" spans="1:7" s="84" customFormat="1" ht="30.75" customHeight="1" x14ac:dyDescent="0.3">
      <c r="A77" s="23"/>
      <c r="B77" s="45"/>
      <c r="C77" s="35" t="s">
        <v>24</v>
      </c>
      <c r="D77" s="85" t="s">
        <v>96</v>
      </c>
      <c r="E77" s="86">
        <v>5</v>
      </c>
      <c r="F77" s="87"/>
      <c r="G77" s="83"/>
    </row>
    <row r="78" spans="1:7" s="84" customFormat="1" ht="30.75" customHeight="1" x14ac:dyDescent="0.3">
      <c r="A78" s="23"/>
      <c r="B78" s="45"/>
      <c r="C78" s="35" t="s">
        <v>105</v>
      </c>
      <c r="D78" s="85" t="s">
        <v>97</v>
      </c>
      <c r="E78" s="86">
        <v>0</v>
      </c>
      <c r="F78" s="87"/>
      <c r="G78" s="83"/>
    </row>
    <row r="79" spans="1:7" s="84" customFormat="1" ht="35.25" customHeight="1" x14ac:dyDescent="0.3">
      <c r="A79" s="77">
        <v>9</v>
      </c>
      <c r="B79" s="80"/>
      <c r="C79" s="77"/>
      <c r="D79" s="80" t="s">
        <v>106</v>
      </c>
      <c r="E79" s="93">
        <f>MAX(E80:E82)</f>
        <v>10</v>
      </c>
      <c r="F79" s="80"/>
      <c r="G79" s="83"/>
    </row>
    <row r="80" spans="1:7" s="100" customFormat="1" ht="52.5" customHeight="1" x14ac:dyDescent="0.3">
      <c r="A80" s="94"/>
      <c r="B80" s="95"/>
      <c r="C80" s="96" t="s">
        <v>24</v>
      </c>
      <c r="D80" s="97" t="s">
        <v>107</v>
      </c>
      <c r="E80" s="98">
        <v>5</v>
      </c>
      <c r="F80" s="95"/>
      <c r="G80" s="99"/>
    </row>
    <row r="81" spans="1:7" s="100" customFormat="1" ht="29.25" customHeight="1" x14ac:dyDescent="0.3">
      <c r="A81" s="94"/>
      <c r="B81" s="95"/>
      <c r="C81" s="96" t="s">
        <v>13</v>
      </c>
      <c r="D81" s="97" t="s">
        <v>108</v>
      </c>
      <c r="E81" s="98">
        <v>8</v>
      </c>
      <c r="F81" s="95"/>
      <c r="G81" s="99"/>
    </row>
    <row r="82" spans="1:7" s="100" customFormat="1" ht="41.25" customHeight="1" x14ac:dyDescent="0.3">
      <c r="A82" s="94"/>
      <c r="B82" s="95"/>
      <c r="C82" s="96" t="s">
        <v>34</v>
      </c>
      <c r="D82" s="97" t="s">
        <v>109</v>
      </c>
      <c r="E82" s="98">
        <v>10</v>
      </c>
      <c r="F82" s="95"/>
      <c r="G82" s="99"/>
    </row>
    <row r="83" spans="1:7" s="84" customFormat="1" ht="53.25" customHeight="1" x14ac:dyDescent="0.3">
      <c r="A83" s="77">
        <v>10</v>
      </c>
      <c r="B83" s="80"/>
      <c r="C83" s="77"/>
      <c r="D83" s="80" t="s">
        <v>110</v>
      </c>
      <c r="E83" s="93">
        <f>E84+E85</f>
        <v>5</v>
      </c>
      <c r="F83" s="80"/>
      <c r="G83" s="83"/>
    </row>
    <row r="84" spans="1:7" s="100" customFormat="1" ht="30" customHeight="1" x14ac:dyDescent="0.3">
      <c r="A84" s="94"/>
      <c r="B84" s="95"/>
      <c r="C84" s="96" t="s">
        <v>24</v>
      </c>
      <c r="D84" s="101" t="s">
        <v>96</v>
      </c>
      <c r="E84" s="98">
        <v>5</v>
      </c>
      <c r="F84" s="95"/>
      <c r="G84" s="99"/>
    </row>
    <row r="85" spans="1:7" s="100" customFormat="1" ht="30" customHeight="1" x14ac:dyDescent="0.3">
      <c r="A85" s="94"/>
      <c r="B85" s="95"/>
      <c r="C85" s="96" t="s">
        <v>13</v>
      </c>
      <c r="D85" s="101" t="s">
        <v>97</v>
      </c>
      <c r="E85" s="98">
        <v>0</v>
      </c>
      <c r="F85" s="95"/>
      <c r="G85" s="99"/>
    </row>
    <row r="86" spans="1:7" s="84" customFormat="1" ht="62.25" customHeight="1" x14ac:dyDescent="0.3">
      <c r="A86" s="77">
        <v>11</v>
      </c>
      <c r="B86" s="80"/>
      <c r="C86" s="77"/>
      <c r="D86" s="80" t="s">
        <v>111</v>
      </c>
      <c r="E86" s="93">
        <f>MAX(E87:E89)</f>
        <v>8</v>
      </c>
      <c r="F86" s="80"/>
      <c r="G86" s="83"/>
    </row>
    <row r="87" spans="1:7" s="84" customFormat="1" ht="48.75" customHeight="1" x14ac:dyDescent="0.3">
      <c r="A87" s="23"/>
      <c r="B87" s="45"/>
      <c r="C87" s="35" t="s">
        <v>24</v>
      </c>
      <c r="D87" s="102" t="s">
        <v>112</v>
      </c>
      <c r="E87" s="86">
        <v>0</v>
      </c>
      <c r="F87" s="87"/>
      <c r="G87" s="83"/>
    </row>
    <row r="88" spans="1:7" s="84" customFormat="1" ht="47.25" customHeight="1" x14ac:dyDescent="0.3">
      <c r="A88" s="23"/>
      <c r="B88" s="45"/>
      <c r="C88" s="35" t="s">
        <v>13</v>
      </c>
      <c r="D88" s="102" t="s">
        <v>113</v>
      </c>
      <c r="E88" s="86">
        <v>4</v>
      </c>
      <c r="F88" s="87"/>
      <c r="G88" s="83"/>
    </row>
    <row r="89" spans="1:7" s="84" customFormat="1" ht="18.75" customHeight="1" x14ac:dyDescent="0.3">
      <c r="A89" s="23"/>
      <c r="B89" s="45"/>
      <c r="C89" s="35" t="s">
        <v>34</v>
      </c>
      <c r="D89" s="102" t="s">
        <v>114</v>
      </c>
      <c r="E89" s="86">
        <v>8</v>
      </c>
      <c r="F89" s="87"/>
      <c r="G89" s="83"/>
    </row>
    <row r="90" spans="1:7" x14ac:dyDescent="0.25">
      <c r="C90" s="7"/>
      <c r="D90" s="10"/>
      <c r="E90" s="9"/>
    </row>
    <row r="91" spans="1:7" x14ac:dyDescent="0.25">
      <c r="C91" s="7"/>
      <c r="D91" s="104" t="s">
        <v>115</v>
      </c>
      <c r="E91" s="105">
        <f>E86+E83+E79+E71+E76+E68+E65+E48+E44+E37+E8</f>
        <v>100</v>
      </c>
    </row>
    <row r="92" spans="1:7" x14ac:dyDescent="0.25">
      <c r="C92" s="7"/>
      <c r="D92" s="10"/>
      <c r="E92" s="9"/>
    </row>
    <row r="93" spans="1:7" ht="16.5" x14ac:dyDescent="0.25">
      <c r="C93" s="24"/>
      <c r="D93" s="106" t="s">
        <v>116</v>
      </c>
      <c r="E93" s="9"/>
    </row>
    <row r="94" spans="1:7" ht="45" x14ac:dyDescent="0.25">
      <c r="C94" s="25">
        <v>1</v>
      </c>
      <c r="D94" s="107" t="s">
        <v>117</v>
      </c>
      <c r="E94" s="9"/>
    </row>
    <row r="95" spans="1:7" ht="30" x14ac:dyDescent="0.25">
      <c r="C95" s="25">
        <f>C94+1</f>
        <v>2</v>
      </c>
      <c r="D95" s="26" t="s">
        <v>118</v>
      </c>
      <c r="E95" s="9"/>
    </row>
    <row r="96" spans="1:7" x14ac:dyDescent="0.25">
      <c r="C96" s="25">
        <f t="shared" ref="C96:C102" si="0">C95+1</f>
        <v>3</v>
      </c>
      <c r="D96" s="26" t="s">
        <v>119</v>
      </c>
      <c r="E96" s="9"/>
    </row>
    <row r="97" spans="3:5" ht="63" customHeight="1" x14ac:dyDescent="0.25">
      <c r="C97" s="25">
        <f t="shared" si="0"/>
        <v>4</v>
      </c>
      <c r="D97" s="26" t="s">
        <v>120</v>
      </c>
      <c r="E97" s="9"/>
    </row>
    <row r="98" spans="3:5" ht="125.25" customHeight="1" x14ac:dyDescent="0.25">
      <c r="C98" s="25">
        <f t="shared" si="0"/>
        <v>5</v>
      </c>
      <c r="D98" s="26" t="s">
        <v>121</v>
      </c>
      <c r="E98" s="9"/>
    </row>
    <row r="99" spans="3:5" ht="60" x14ac:dyDescent="0.25">
      <c r="C99" s="25">
        <f t="shared" si="0"/>
        <v>6</v>
      </c>
      <c r="D99" s="26" t="s">
        <v>122</v>
      </c>
      <c r="E99" s="9"/>
    </row>
    <row r="100" spans="3:5" ht="150" x14ac:dyDescent="0.25">
      <c r="C100" s="25">
        <f t="shared" si="0"/>
        <v>7</v>
      </c>
      <c r="D100" s="26" t="s">
        <v>123</v>
      </c>
      <c r="E100" s="9"/>
    </row>
    <row r="101" spans="3:5" ht="30" x14ac:dyDescent="0.25">
      <c r="C101" s="25">
        <f t="shared" si="0"/>
        <v>8</v>
      </c>
      <c r="D101" s="108" t="s">
        <v>124</v>
      </c>
      <c r="E101" s="9"/>
    </row>
    <row r="102" spans="3:5" ht="75" x14ac:dyDescent="0.25">
      <c r="C102" s="25">
        <f t="shared" si="0"/>
        <v>9</v>
      </c>
      <c r="D102" s="108" t="s">
        <v>125</v>
      </c>
      <c r="E102" s="9"/>
    </row>
    <row r="103" spans="3:5" ht="45" x14ac:dyDescent="0.25">
      <c r="C103" s="25">
        <v>10</v>
      </c>
      <c r="D103" s="47" t="s">
        <v>126</v>
      </c>
      <c r="E103" s="9"/>
    </row>
    <row r="104" spans="3:5" ht="30" x14ac:dyDescent="0.25">
      <c r="C104" s="109">
        <v>11</v>
      </c>
      <c r="D104" s="26" t="s">
        <v>127</v>
      </c>
      <c r="E104" s="9"/>
    </row>
    <row r="105" spans="3:5" ht="60" x14ac:dyDescent="0.25">
      <c r="C105" s="109">
        <v>12</v>
      </c>
      <c r="D105" s="47" t="s">
        <v>128</v>
      </c>
      <c r="E105" s="9"/>
    </row>
    <row r="106" spans="3:5" ht="66.75" customHeight="1" x14ac:dyDescent="0.25">
      <c r="C106" s="25">
        <v>13</v>
      </c>
      <c r="D106" s="28" t="s">
        <v>129</v>
      </c>
      <c r="E106" s="9"/>
    </row>
    <row r="107" spans="3:5" x14ac:dyDescent="0.25">
      <c r="C107" s="7"/>
      <c r="D107" s="10"/>
      <c r="E107" s="9"/>
    </row>
    <row r="108" spans="3:5" x14ac:dyDescent="0.25">
      <c r="C108" s="7"/>
      <c r="D108" s="10"/>
      <c r="E108" s="9"/>
    </row>
    <row r="109" spans="3:5" x14ac:dyDescent="0.25">
      <c r="C109" s="7"/>
      <c r="D109" s="10"/>
      <c r="E109" s="9"/>
    </row>
    <row r="110" spans="3:5" x14ac:dyDescent="0.25">
      <c r="C110" s="7"/>
      <c r="D110" s="10"/>
      <c r="E110" s="9"/>
    </row>
    <row r="111" spans="3:5" x14ac:dyDescent="0.25">
      <c r="C111" s="7"/>
      <c r="D111" s="10"/>
      <c r="E111" s="9"/>
    </row>
    <row r="112" spans="3:5" x14ac:dyDescent="0.25">
      <c r="C112" s="7"/>
      <c r="D112" s="10"/>
      <c r="E112" s="9"/>
    </row>
    <row r="113" spans="3:5" x14ac:dyDescent="0.25">
      <c r="C113" s="7"/>
      <c r="D113" s="10"/>
      <c r="E113" s="9"/>
    </row>
    <row r="114" spans="3:5" x14ac:dyDescent="0.25">
      <c r="C114" s="7"/>
      <c r="D114" s="10"/>
      <c r="E114" s="9"/>
    </row>
    <row r="115" spans="3:5" x14ac:dyDescent="0.25">
      <c r="C115" s="7"/>
      <c r="D115" s="10"/>
      <c r="E115" s="9"/>
    </row>
    <row r="116" spans="3:5" x14ac:dyDescent="0.25">
      <c r="C116" s="7"/>
      <c r="D116" s="10"/>
      <c r="E116" s="9"/>
    </row>
    <row r="117" spans="3:5" x14ac:dyDescent="0.25">
      <c r="C117" s="7"/>
      <c r="D117" s="10"/>
      <c r="E117" s="9"/>
    </row>
    <row r="118" spans="3:5" x14ac:dyDescent="0.25">
      <c r="C118" s="7"/>
      <c r="D118" s="10"/>
      <c r="E118" s="9"/>
    </row>
    <row r="119" spans="3:5" x14ac:dyDescent="0.25">
      <c r="C119" s="7"/>
      <c r="D119" s="10"/>
      <c r="E119" s="9"/>
    </row>
    <row r="120" spans="3:5" x14ac:dyDescent="0.25">
      <c r="C120" s="7"/>
      <c r="D120" s="10"/>
      <c r="E120" s="9"/>
    </row>
  </sheetData>
  <mergeCells count="20">
    <mergeCell ref="C39:D39"/>
    <mergeCell ref="B1:D1"/>
    <mergeCell ref="B2:D2"/>
    <mergeCell ref="B3:D3"/>
    <mergeCell ref="B4:D4"/>
    <mergeCell ref="B8:D8"/>
    <mergeCell ref="C9:D9"/>
    <mergeCell ref="C17:D17"/>
    <mergeCell ref="C23:D23"/>
    <mergeCell ref="C30:D30"/>
    <mergeCell ref="B37:D37"/>
    <mergeCell ref="C38:D38"/>
    <mergeCell ref="C49:D49"/>
    <mergeCell ref="C59:D59"/>
    <mergeCell ref="C40:D40"/>
    <mergeCell ref="C41:D41"/>
    <mergeCell ref="B44:D44"/>
    <mergeCell ref="C45:D45"/>
    <mergeCell ref="C46:D46"/>
    <mergeCell ref="B48:D4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 Maria Doru</dc:creator>
  <cp:lastModifiedBy>Ana Maria Doru</cp:lastModifiedBy>
  <dcterms:created xsi:type="dcterms:W3CDTF">2018-07-22T19:13:31Z</dcterms:created>
  <dcterms:modified xsi:type="dcterms:W3CDTF">2018-07-22T19:14:44Z</dcterms:modified>
</cp:coreProperties>
</file>