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45" yWindow="6990" windowWidth="20730" windowHeight="1170"/>
  </bookViews>
  <sheets>
    <sheet name="Grila ETF" sheetId="1" r:id="rId1"/>
    <sheet name="Sheet1" sheetId="2" r:id="rId2"/>
  </sheets>
  <definedNames>
    <definedName name="_ftn1" localSheetId="0">'Grila ETF'!#REF!</definedName>
    <definedName name="_ftn2" localSheetId="0">'Grila ETF'!$A$163</definedName>
    <definedName name="_ftnref1" localSheetId="0">'Grila ETF'!$B$110</definedName>
    <definedName name="_ftnref2" localSheetId="0">'Grila ETF'!#REF!</definedName>
    <definedName name="_Toc424303571" localSheetId="0">'Grila ETF'!#REF!</definedName>
  </definedNames>
  <calcPr calcId="145621" concurrentCalc="0"/>
</workbook>
</file>

<file path=xl/calcChain.xml><?xml version="1.0" encoding="utf-8"?>
<calcChain xmlns="http://schemas.openxmlformats.org/spreadsheetml/2006/main">
  <c r="C76" i="1" l="1"/>
  <c r="C67" i="1"/>
  <c r="C122" i="1"/>
  <c r="C163" i="1"/>
  <c r="C85" i="1"/>
  <c r="C19" i="1"/>
  <c r="C28" i="1"/>
  <c r="C37" i="1"/>
  <c r="C150" i="1"/>
  <c r="C145" i="1"/>
  <c r="C144" i="1"/>
  <c r="C101" i="1"/>
  <c r="C111" i="1"/>
  <c r="C94" i="1"/>
  <c r="C156" i="1"/>
  <c r="C57" i="1"/>
  <c r="C17" i="1"/>
  <c r="C135" i="1"/>
  <c r="C110" i="1"/>
  <c r="C15" i="1"/>
</calcChain>
</file>

<file path=xl/sharedStrings.xml><?xml version="1.0" encoding="utf-8"?>
<sst xmlns="http://schemas.openxmlformats.org/spreadsheetml/2006/main" count="228" uniqueCount="160">
  <si>
    <t>Nr. crt.</t>
  </si>
  <si>
    <t>CRITERIU/SUBCRITERIU</t>
  </si>
  <si>
    <t>Punctaj maxim</t>
  </si>
  <si>
    <t>1.2</t>
  </si>
  <si>
    <t>1.1</t>
  </si>
  <si>
    <t>TOTAL PUNCTAJ</t>
  </si>
  <si>
    <t>Programul Operaţional Regional 2014-2020</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</si>
  <si>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</si>
  <si>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</si>
  <si>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</si>
  <si>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</si>
  <si>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</si>
  <si>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</si>
  <si>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</si>
  <si>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</si>
  <si>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</si>
  <si>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</si>
  <si>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</si>
  <si>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4.1</t>
  </si>
  <si>
    <t>4.3</t>
  </si>
  <si>
    <t>4.4</t>
  </si>
  <si>
    <t>Clarificări solicitate şi Răspunsuri:</t>
  </si>
  <si>
    <t>Observaţii vizită</t>
  </si>
  <si>
    <t>Mediere (dacă este cazul)</t>
  </si>
  <si>
    <t>Observaţii (dacă este cazul)</t>
  </si>
  <si>
    <t>Secretar comisie</t>
  </si>
  <si>
    <t>Preşedinte comisie</t>
  </si>
  <si>
    <t>Semnături</t>
  </si>
  <si>
    <t>Evaluator 1</t>
  </si>
  <si>
    <t>Secretar</t>
  </si>
  <si>
    <t>Nume,prenume:</t>
  </si>
  <si>
    <t>Data:</t>
  </si>
  <si>
    <t>Semnătura:</t>
  </si>
  <si>
    <t>Evaluator 2</t>
  </si>
  <si>
    <t>Preşedinte</t>
  </si>
  <si>
    <t>Evaluator 3</t>
  </si>
  <si>
    <t>1.4</t>
  </si>
  <si>
    <t>1.5</t>
  </si>
  <si>
    <t>1.3</t>
  </si>
  <si>
    <t>1.6</t>
  </si>
  <si>
    <t>Capacitatea operațională a solicitantului</t>
  </si>
  <si>
    <t>5.</t>
  </si>
  <si>
    <t xml:space="preserve">4.5 </t>
  </si>
  <si>
    <t>Bugetul proiectului</t>
  </si>
  <si>
    <t>Grila de evaluare tehnică şi financiară a cererii de finanțare</t>
  </si>
  <si>
    <t>Prioritatea de investiții 4e - Promovarea strategiilor de reducere a emisiilor de dioxid de carbon pentru toate tipurile de teritoriu, în particular zone urbane, inclusiv promovarea planurilor sustenabile de mobilitate urbană și a unor măsuri de adaptare relevante pentru atenuare</t>
  </si>
  <si>
    <t>4.2.</t>
  </si>
  <si>
    <t>Populația deservită de invesțiiile realizate în cadrul proiectului</t>
  </si>
  <si>
    <t>ŞI/SAU</t>
  </si>
  <si>
    <t>Gradul de pregătire/maturitate a proiectului</t>
  </si>
  <si>
    <t>4.4.b Ȋn cazul proiectelor de investiții ce prevăd furnizare de echipamente și/sau mijloace de transport/ servicii de modernizare tramvaie</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</si>
  <si>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respectiv minim trei oferte de preţ. Se vor utiliza şi informaţiile cuprinse în Nota privind încadrarea în standardele de cost.</t>
  </si>
  <si>
    <t>4.4.a Ȋn cazul proiectelor de investiții ce prevăd lucrări de construcții</t>
  </si>
  <si>
    <t>Evaluator pentru situații excepţionale</t>
  </si>
  <si>
    <t>(Transport)</t>
  </si>
  <si>
    <t>Punctaj evaluator 4</t>
  </si>
  <si>
    <t>Observaţii evaluator 4:</t>
  </si>
  <si>
    <t>c. Populația deservită de invesțiiile realizate în cadrul proiectului &lt; 10%  din populația solicitantului de finanțare</t>
  </si>
  <si>
    <t>Respectarea principiilor privind  dezvoltarea durabilă, egalitatea de şanse, de gen și nediscriminarea</t>
  </si>
  <si>
    <t>Evaluator  4</t>
  </si>
  <si>
    <t>a. Solicitantul justifică faptul că deţine capacitatea de a asigura menţinerea, întreţinerea, funcţionarea şi exploatarea investiţiei după încheierea proiectului şi încetarea finanţării nerambursabile, pe toată perioada de durabilitate a contractului de finanţare. </t>
  </si>
  <si>
    <t>Creșterea numărului de pasageri transportați cu transportul public de călători local/zonal în aria de studiu a proiectului</t>
  </si>
  <si>
    <t>Creșterea numărului de bicicliști și/sau pietoni în aria de studiu a proiectului</t>
  </si>
  <si>
    <t xml:space="preserve">d. Proiectul nu determină o creștere a numărului de pasageri în aria de studiu </t>
  </si>
  <si>
    <t xml:space="preserve">a.  Proiectul determină o creștere a numărului de bicicliști și/sau pietoni în aria de studiu ≥ 5%  </t>
  </si>
  <si>
    <t>d. Proiectul nu determină o creștere a numărului de bicicliști și/sau pietoni în aria de studiu</t>
  </si>
  <si>
    <t>d. Ȋn cadrul proiectului sunt prevăzute măsuri de sporire a siguranței și securității participanților la trafic</t>
  </si>
  <si>
    <t>e. Ȋn cadrul proiectului sunt prevăzute măsuri de scădere a nivelului de zgomot produs de transport</t>
  </si>
  <si>
    <t>d. Proiectul prevede măsuri care conduc la utilizarea eficientă a oricăror resurse (energie electrică, apă, combustibil, aer, timp etc)</t>
  </si>
  <si>
    <t>Complementaritatea cu alte investiții realizate din axele prioritare ale POR, precum şi din alte surse de finanțare</t>
  </si>
  <si>
    <t xml:space="preserve">Calitatea documentaţiei tehnico-economice </t>
  </si>
  <si>
    <t>a. Populația deservită de invesțiiile realizate în cadrul proiectului ≥ 15% din populația solicitantului de finanțare</t>
  </si>
  <si>
    <t>b. Populația deservită de invesțiiile realizate în cadrul proiectului ≥ 10% &lt; 15% din populația solicitantului de finanțare</t>
  </si>
  <si>
    <t>a. Proiectul tehnic (inclusiv Detaliile de execuție și Autorizația de construire, cu toate avizele solicitate prin CU) este anexat</t>
  </si>
  <si>
    <t>Obs: Se vor compara, pentru primul an de operare a investiției situația "fără proiect" (scenariul "A face minimum") cu situația "cu proiect" (Scenariul "A face ceva") pentru aria de studiu a proiectului</t>
  </si>
  <si>
    <t>c. Proiectul prevede măsuri de adaptare la schimbările climatice, la prevenirea și gestionarea riscurilor</t>
  </si>
  <si>
    <t>b. Dovezile lansării achiziţiei publice de execuție lucrări sunt anexate</t>
  </si>
  <si>
    <t>Sustenabilitatea operațională a investiţiei</t>
  </si>
  <si>
    <t>b. Solicitantul pune în aplicare măsuri de promovare și conştientizare a populaţiei cu privire la activitățile proiectului, respectiv cu privire la utilizarea transportului public local şi/sau a modurilor nemotorizate de transport</t>
  </si>
  <si>
    <r>
      <t xml:space="preserve">c. Bugetul este complet şi corelat cu activitățile prevăzute, cu rezultatele anticipate, cu planificarea achiziţiilor publice, cu raportul privind stadiul fizic al investiției, dacă e cazul. </t>
    </r>
    <r>
      <rPr>
        <i/>
        <sz val="9"/>
        <color rgb="FFFF0000"/>
        <rFont val="Trebuchet MS"/>
        <family val="2"/>
        <charset val="238"/>
      </rPr>
      <t>Dacă este cazul,</t>
    </r>
    <r>
      <rPr>
        <sz val="9"/>
        <color rgb="FFFF0000"/>
        <rFont val="Trebuchet MS"/>
        <family val="2"/>
        <charset val="238"/>
      </rPr>
      <t xml:space="preserve"> calculul privind stabilirea valorii finanțării nerambursabile ce poate fi acordată din fonduri ESI pentru proiectele generatoare de venituri nete este corect (Modelul D) şi este corelat cu bugetul proiectului.</t>
    </r>
  </si>
  <si>
    <t>b. Au fost depuse documente de proprietate publică/privată pentru întreaga suprafaţă a obiectelor de investiţie ale proiectului/mijloacelor de transport/bunurilor la momentul depunerii cererii de finanţare</t>
  </si>
  <si>
    <t>Anexa 3.2.3</t>
  </si>
  <si>
    <t>Obiectiv specific 3.2 - Reducerea emisiilor de carbon în zonele urbane bazată pe planurile de mobilitate urbană durabilă</t>
  </si>
  <si>
    <r>
      <t>Contribuția proiectului la realizarea Obiectivului specific 3.2 -</t>
    </r>
    <r>
      <rPr>
        <b/>
        <i/>
        <sz val="9"/>
        <rFont val="Trebuchet MS"/>
        <family val="2"/>
        <charset val="238"/>
      </rPr>
      <t xml:space="preserve"> Reducerea emisiilor de carbon în zonele urbane bazată pe planurile de mobilitate urbană durabilă</t>
    </r>
  </si>
  <si>
    <t>1.7</t>
  </si>
  <si>
    <t>Numărul populației solicitantului de finanțare</t>
  </si>
  <si>
    <t>a. Solicitantul de finanțare are o populație  ≥ 35.000 de locuitori</t>
  </si>
  <si>
    <t>1.8</t>
  </si>
  <si>
    <t xml:space="preserve">Cod SMIS </t>
  </si>
  <si>
    <t xml:space="preserve">Titlu proiect </t>
  </si>
  <si>
    <t>Axa prioritară 3 - Sprijinirea tranziției către o economie cu emisii scăzute de carbon</t>
  </si>
  <si>
    <t>Reducerea deplasărilor prin utilizarea transportului privat cu autoturisme în aria de studiu a proiectului</t>
  </si>
  <si>
    <t>b. Proiectul determină o reducere a utilizării transportului privat cu autoturisme în aria de studiu a proiectului &lt;3%, fără a genera o creștere a acestuia  în afara ariei de studiu</t>
  </si>
  <si>
    <t>b. Proiectul determină o creștere a numărului de pasageri în aria de studiu ≥ 2%&lt;5%</t>
  </si>
  <si>
    <t>c. Proiectul determină o creștere a numărului de pasageri  în aria de studiu  &lt;2%</t>
  </si>
  <si>
    <t xml:space="preserve">b. Proiectul determină o creștere a numărului de bicicliști și/sau pietoni în aria de studiu ≥ 2%&lt;5% </t>
  </si>
  <si>
    <t xml:space="preserve">c. Proiectul determină o creștere a numărului de bicicliști și/sau pietoni în aria de studiu &lt;2% </t>
  </si>
  <si>
    <t>a. Raportul dintre nivelul de poluare cu emisii de echivalent CO2 provenite din transport rutier motorizat al oraşului/municipiului/parteneriatului în anul de bază şi numărul populaţiei oraşului/municipiului/parteneriatului ≥ 2 tCO2e/an/pers.;</t>
  </si>
  <si>
    <t>b. Raportul dintre nivelul de poluare cu emisii de echivalent CO2 provenite din transport rutier motorizat al oraşului/municipiului/parteneriatului în anul de bază şi numărul populaţiei oraşului/municipiului/parteneriatului ≥ 1 &lt; 2 tCO2e/an/pers.;</t>
  </si>
  <si>
    <t>c. Raportul dintre nivelul de poluare cu emisii de echivalent CO2 provenite din transport rutier motorizat al oraşului/municipiului/parteneriatului în anul de bază şi numărul populaţiei oraşului/municipiului/parteneriatului &lt; 1 tCO2e/an/pers.;</t>
  </si>
  <si>
    <t xml:space="preserve">Modalitatea de punctare: Punctarea sub-criteriului se face prin selectarea unei singure opțiuni/ipoteze și a punctajului aferent acesteia. </t>
  </si>
  <si>
    <t>Obs: Aceste valori vor fi preluate de la INS (anul 2016). Pentru stabilirea numărului populaţiei parteneriatelor, va fi avută în vedere doar populația oraşelor/municipiilor/comunelor partenere.</t>
  </si>
  <si>
    <t xml:space="preserve">b.  Proiectul prevede alte măsuri pentru asigurarea egalității de șanse, de gen și nediscriminarea </t>
  </si>
  <si>
    <t xml:space="preserve"> b. Proiectul este complementar cu proiecte depuse în cadrul  priorităţii de investiţii 4c, Obiectivul Specific 3.1 (toate Operațiunile),  Axa prioritară 3 din POR 2014-2020 </t>
  </si>
  <si>
    <t>a. Este justificat caracterul integrat al cererii de finanţare cu alte proiecte aferente Obiectivul specific 3.2 al POR 2014-2020 sau din alte surse de finanţare,  privind îmbunătăţirea transportului public şi/sau a modurilor nemotorizate de transport, precum şi reducerea emisiilor de echivalent CO2 din transport</t>
  </si>
  <si>
    <t xml:space="preserve">Modalitatea de punctare: Punctarea sub-criteriului se face prin selectarea unei singure opțiuni /ipoteze și a punctajului aferent acesteia. </t>
  </si>
  <si>
    <r>
      <t xml:space="preserve">d. Proiectul este inclus în portofoliul de proiecte al Strategiei Integrate de Dezvoltare Urbană, dezvoltată la nivel de ADI zonă metropolitană/pol de creştere sau la nivel de parteneriat cu un municipiu reşedinţă de judeţ și </t>
    </r>
    <r>
      <rPr>
        <i/>
        <sz val="9"/>
        <rFont val="Trebuchet MS"/>
        <family val="2"/>
        <charset val="238"/>
      </rPr>
      <t xml:space="preserve">(doar dacă acest document este finalizat) </t>
    </r>
    <r>
      <rPr>
        <sz val="9"/>
        <rFont val="Trebuchet MS"/>
        <family val="2"/>
        <charset val="238"/>
      </rPr>
      <t xml:space="preserve">în lista de proiecte prioritare a Documentului Justificativ pentru fonduri ESI 2014-2020 din cadrul Axei prioritare 4 a POR 2014-2020 - </t>
    </r>
    <r>
      <rPr>
        <i/>
        <sz val="9"/>
        <rFont val="Trebuchet MS"/>
        <family val="2"/>
        <charset val="238"/>
      </rPr>
      <t xml:space="preserve">Sprijinirea dezvoltării urbane durabile </t>
    </r>
  </si>
  <si>
    <t xml:space="preserve">Coerenţa dintre Planul de Mobilitate Urbană Durabilă (P.M.U.D), Studiul de trafic, Calcularea emisiilor de echivalent CO2 din sectorul transporturilor, Studiul de Fezabilitate/D.A.L.I./Studiul de oportunitate/Cererea de Finanţare, după caz </t>
  </si>
  <si>
    <t>a. Solicitantul a depus contractul de delegare a gestiunii serviciului de transport public local de călători/hotărârea de dare în administrare a furnizării/prestării serviciului de transport public, ce respectă Regulamentul (CE) nr. 1370/2007, precum şi avizele solicitate aplicabile, după caz</t>
  </si>
  <si>
    <t xml:space="preserve">c. Resursele materiale şi umane (echipa de proiect) sunt clar definite şi sunt adecvate pentru implementarea proiectului. Echipa de proiect propusă are experienţa, competenţele profesionale şi calificările necesare pentru domeniul în care se încadrează proiectul. In cadrul instituţiei există proceduri de verificare/ supervizare a activităţii echipei de proiect. </t>
  </si>
  <si>
    <t xml:space="preserve"> </t>
  </si>
  <si>
    <t>Apelurile de proiecte cu numărul POR/2017/3/3.2/1/7 REGIUNI, POR/2017/3/3.2/1/BI și POR/2017/3/3.2/1/ITI</t>
  </si>
  <si>
    <t>Reducerea emisiilor de echivalent CO2 din transport în aria de studiu a proiectului</t>
  </si>
  <si>
    <t>a. Proiectul determină o reducere a emisiilor de echivalent CO2 din transport în aria de studiu a proiectului ≥ 3%, fără a genera o creștere a acestor emisii în afara ariei de studiu</t>
  </si>
  <si>
    <t>b. Proiectul determină o reducere a emisiilor de echivalent CO2 din transport în aria de studiu a proiectului  &lt;3%, fără a genera o creștere a acestor emisii în afara ariei de studiu</t>
  </si>
  <si>
    <t>c. Proiectul NU determină o reducere a emisiilor de echivalent CO2 din transport în aria de studiu a proiectului  ŞI/SAU Proiectul generează o creștere a emisiilor de echivalent CO2 din transport în afara ariei de studiu a proiectului</t>
  </si>
  <si>
    <t>a. Proiectul determină o reducere a utilizării transportului privat cu autoturisme  în aria de studiu a proiectului ≥ 3%,  fără a genera o creștere a acestuia  în afara ariei de studiu</t>
  </si>
  <si>
    <t>c.  Proiectul NU determină o reducere a utilizării transportului privat în aria de studiu a proiectului  ŞI/SAU Proiectul generează o creștere a utilizării transportului privat cu autoturisme în afara ariei de studiu</t>
  </si>
  <si>
    <t>a. Proiectul determină o creștere a numărului de pasageri  în aria de studiu ≥ 5%</t>
  </si>
  <si>
    <t xml:space="preserve">Activități și măsuri operaționale/organizaționale sprijinite în cadrul proiectelor </t>
  </si>
  <si>
    <t>b.  Ȋn cadrul ariei de studiu a proiectului sunt implementate măsuri operaționale eficace privind politica parcărilor, din care minimum eliminarea parcărilor neregulamentare</t>
  </si>
  <si>
    <t>Nivelul inițial al emisiilor de echivalent CO2 al solicitantului de finanţare, provenite din transportul rutier motorizat (tCO2e/an), raportat la numărul populaţiei solicitantului de finanţare</t>
  </si>
  <si>
    <t xml:space="preserve">c.  Ȋn Cererea de finanţare este argumentată concordanța proiectului cu alte documente stategice relevante (cu PDR – urile, strategii de dezvoltare locală etc.) </t>
  </si>
  <si>
    <t>a. Măsurile/activităţile proiectului își găsesc justificarea în cadrul P.M.U.D. al solicitantului și răspund unei/unor probleme identificate, precum și unei/unor priorități stabilite în P.M.U.D.</t>
  </si>
  <si>
    <t xml:space="preserve">b. Proiectul este implementat într-un areal în care se înregistrează anumite probleme privind transportul privat de călători/transportul public de călători/transportul nemotorizat, după caz, precum și emisii ridicate de echivalent CO2  provenite din transport. </t>
  </si>
  <si>
    <t xml:space="preserve">−         </t>
  </si>
  <si>
    <t xml:space="preserve">2. Sunt prezentate caracteristicile și specificaţiile tehnice minime ale mijloacelor de transport/echipamentelor ce urmează a fi achiziţionate/modernizate, precum și, după caz, ale serviciilor achiziționate de modernizare a tramvaielor, ținând seama și de constrângerile tehnice/operaționale ale infrastructurii/sistemelor existente. Numărul și capacitatea mijloacelor de transport achiziţionate sau modernizate şi a echipamentelor sunt justificate. Descrierea investiţiei din Studiul de oportunitate corespunde cu descrierile din cererea de finanțare şi anexele la aceasta. </t>
  </si>
  <si>
    <t>d. Bugetul este corelat cu devizul general, inclusiv cu devizul general centralizat şi cu devizele pe obiecte, dacă este cazul. Există corelare între buget şi sursele de finanţare.  Lista de echipamente, dotări, mijloace de transport în comun și/sau lucrări și/sau servicii cu încadrarea acestora pe secțiunea de cheltuieli eligibile /ne-eligibile  (Modelul F ), este corelată cu costurile cuprinse în cadrul categoriilor şi sub-categoriilor bugetare. Achiziţionarea lucrărilor/serviciilor/ echipamentelor/ dotărilor/ mijloacelor de transport public prevăzute în proiect este justificată adecvat de solicitant ca fiind necesară pentru atingerea obiectivelor propuse ale proiectului.</t>
  </si>
  <si>
    <r>
      <t>Obs: Se vor compara, pentru primul an de operare a investi</t>
    </r>
    <r>
      <rPr>
        <b/>
        <sz val="9"/>
        <rFont val="Trebuchet MS"/>
        <family val="2"/>
        <charset val="238"/>
      </rPr>
      <t>ț</t>
    </r>
    <r>
      <rPr>
        <b/>
        <i/>
        <sz val="9"/>
        <rFont val="Trebuchet MS"/>
        <family val="2"/>
        <charset val="238"/>
      </rPr>
      <t>iei situația "fără proiect" (scenariul "A face minimum") cu situația "cu proiect" (Scenariul "A face ceva") pentru aria de studiu a proiectului</t>
    </r>
  </si>
  <si>
    <r>
      <t>Obs: Se vor compara, pentru primul an de operare a investi</t>
    </r>
    <r>
      <rPr>
        <b/>
        <sz val="9"/>
        <rFont val="Trebuchet MS"/>
        <family val="2"/>
        <charset val="238"/>
      </rPr>
      <t xml:space="preserve">ției </t>
    </r>
    <r>
      <rPr>
        <b/>
        <i/>
        <sz val="9"/>
        <rFont val="Trebuchet MS"/>
        <family val="2"/>
        <charset val="238"/>
      </rPr>
      <t>situația "fără proiect" (scenariul "A face minimum") cu situația "cu proiect" (Scenariul "A face ceva") pentru aria de studiu a proiectului</t>
    </r>
  </si>
  <si>
    <r>
      <t>Obs: Valoarea nivelului ini</t>
    </r>
    <r>
      <rPr>
        <sz val="9"/>
        <rFont val="Trebuchet MS"/>
        <family val="2"/>
        <charset val="238"/>
      </rPr>
      <t>ț</t>
    </r>
    <r>
      <rPr>
        <i/>
        <sz val="9"/>
        <rFont val="Trebuchet MS"/>
        <family val="2"/>
        <charset val="238"/>
      </rPr>
      <t>ial de poluare cu emisii de echivalent CO2 al oraşului/municipiului/parteneriatului, provenite din transportul rutier motorizat, va fi preluată din scenariul "A nu face nimic" din P.M.U.D. pentru anul de bază, iar valoarea privind populaţia oraşului/municipiului/parteneriatului este preluată de la INS (anul de baz</t>
    </r>
    <r>
      <rPr>
        <sz val="9"/>
        <rFont val="Trebuchet MS"/>
        <family val="2"/>
        <charset val="238"/>
      </rPr>
      <t>ă</t>
    </r>
    <r>
      <rPr>
        <i/>
        <sz val="9"/>
        <rFont val="Trebuchet MS"/>
        <family val="2"/>
        <charset val="238"/>
      </rPr>
      <t>)</t>
    </r>
  </si>
  <si>
    <r>
      <t>d. Datele colectate și prognozate despre transport din Studiul de trafic sunt preluate corect și justificat în cadrul I</t>
    </r>
    <r>
      <rPr>
        <i/>
        <sz val="9"/>
        <color rgb="FFFF0000"/>
        <rFont val="Trebuchet MS"/>
        <family val="2"/>
        <charset val="238"/>
      </rPr>
      <t>nstrumentului pentru calcularea emisiilor de GES din sectorul transporturilor</t>
    </r>
    <r>
      <rPr>
        <sz val="9"/>
        <color rgb="FFFF0000"/>
        <rFont val="Trebuchet MS"/>
        <family val="2"/>
        <charset val="238"/>
      </rPr>
      <t xml:space="preserve"> (una din cele două metode propuse) SAU în </t>
    </r>
    <r>
      <rPr>
        <b/>
        <i/>
        <sz val="9"/>
        <color rgb="FFFF0000"/>
        <rFont val="Trebuchet MS"/>
        <family val="2"/>
        <charset val="238"/>
      </rPr>
      <t>modulul de calculare a emisii GES din modelul de transport multimodal (extrase din model)</t>
    </r>
    <r>
      <rPr>
        <sz val="9"/>
        <color rgb="FFFF0000"/>
        <rFont val="Trebuchet MS"/>
        <family val="2"/>
        <charset val="238"/>
      </rPr>
      <t xml:space="preserve">precum și în </t>
    </r>
    <r>
      <rPr>
        <i/>
        <sz val="9"/>
        <color rgb="FFFF0000"/>
        <rFont val="Trebuchet MS"/>
        <family val="2"/>
        <charset val="238"/>
      </rPr>
      <t>Anexa la aceste calcule - Descrierea datelor de intrare, datelor de ieşire şi a parametrilor de calcul</t>
    </r>
    <r>
      <rPr>
        <sz val="9"/>
        <color rgb="FFFF0000"/>
        <rFont val="Trebuchet MS"/>
        <family val="2"/>
        <charset val="238"/>
      </rPr>
      <t xml:space="preserve">. Eventualele ajustări efectuate de beneficiar în cadrul foilor de calcul ale Anexei 3.2.4.b - </t>
    </r>
    <r>
      <rPr>
        <i/>
        <sz val="9"/>
        <color rgb="FFFF0000"/>
        <rFont val="Trebuchet MS"/>
        <family val="2"/>
        <charset val="238"/>
      </rPr>
      <t>Instrument pentru calcularea emisiilor de GES din sectorul transporturilor</t>
    </r>
    <r>
      <rPr>
        <sz val="9"/>
        <color rgb="FFFF0000"/>
        <rFont val="Trebuchet MS"/>
        <family val="2"/>
        <charset val="238"/>
      </rPr>
      <t xml:space="preserve"> sunt justificate şi corect introduse în calcule.</t>
    </r>
  </si>
  <si>
    <r>
      <t>e. Datele colectate și prognozate din Studiul de trafic şi din Anexa - In</t>
    </r>
    <r>
      <rPr>
        <i/>
        <sz val="9"/>
        <color rgb="FFFF0000"/>
        <rFont val="Trebuchet MS"/>
        <family val="2"/>
        <charset val="238"/>
      </rPr>
      <t>strument pentru calcularea emisiilor de GES din sectorul transporturilor</t>
    </r>
    <r>
      <rPr>
        <sz val="9"/>
        <color rgb="FFFF0000"/>
        <rFont val="Trebuchet MS"/>
        <family val="2"/>
        <charset val="238"/>
      </rPr>
      <t>/</t>
    </r>
    <r>
      <rPr>
        <i/>
        <sz val="9"/>
        <color rgb="FFFF0000"/>
        <rFont val="Trebuchet MS"/>
        <family val="2"/>
        <charset val="238"/>
      </rPr>
      <t xml:space="preserve">Extrase din modelul de transport multimodal </t>
    </r>
    <r>
      <rPr>
        <sz val="9"/>
        <color rgb="FFFF0000"/>
        <rFont val="Trebuchet MS"/>
        <family val="2"/>
        <charset val="238"/>
      </rPr>
      <t>(după caz)/</t>
    </r>
    <r>
      <rPr>
        <i/>
        <sz val="9"/>
        <color rgb="FFFF0000"/>
        <rFont val="Trebuchet MS"/>
        <family val="2"/>
        <charset val="238"/>
      </rPr>
      <t>Anexa la aceste calcule- Descrierea datelor de intrare, datelor de ieşire şi a parametrilor de calcul</t>
    </r>
    <r>
      <rPr>
        <sz val="9"/>
        <color rgb="FFFF0000"/>
        <rFont val="Trebuchet MS"/>
        <family val="2"/>
        <charset val="238"/>
      </rPr>
      <t xml:space="preserve"> sunt corelate cu datele utilizate și prezentate în Studiul de Fezabilitate/D.A.L.I./Studiul de oportunitate şi secţiunile din cererea de finanţare, după caz.</t>
    </r>
  </si>
  <si>
    <r>
      <t xml:space="preserve">*Se completează 4.2.a, 4.2.b </t>
    </r>
    <r>
      <rPr>
        <b/>
        <sz val="9"/>
        <rFont val="Trebuchet MS"/>
        <family val="2"/>
        <charset val="238"/>
      </rPr>
      <t>ș</t>
    </r>
    <r>
      <rPr>
        <b/>
        <i/>
        <sz val="9"/>
        <rFont val="Trebuchet MS"/>
        <family val="2"/>
        <charset val="238"/>
      </rPr>
      <t xml:space="preserve">i/sau 4.2.c în funcţie de tipul investițiilor </t>
    </r>
    <r>
      <rPr>
        <b/>
        <sz val="9"/>
        <rFont val="Trebuchet MS"/>
        <family val="2"/>
        <charset val="238"/>
      </rPr>
      <t>ș</t>
    </r>
    <r>
      <rPr>
        <b/>
        <i/>
        <sz val="9"/>
        <rFont val="Trebuchet MS"/>
        <family val="2"/>
        <charset val="238"/>
      </rPr>
      <t>i de documentaţiile tehnico-economice depuse</t>
    </r>
  </si>
  <si>
    <r>
      <t xml:space="preserve">Modalitatea de punctare: Punctarea sub-criteriului se face prin selectarea unei singure opțiuni sau ipoteze (opțiunea c are două ipoteze ce trebuie analizate individual sau cumulat) și a punctajului aferent acesteia. </t>
    </r>
    <r>
      <rPr>
        <b/>
        <i/>
        <sz val="9"/>
        <color rgb="FFFF0000"/>
        <rFont val="Trebuchet MS"/>
        <family val="2"/>
        <charset val="238"/>
      </rPr>
      <t>Ȋn caz că se obțin 0 puncte la acest subcriteriu, proiectul este respins.</t>
    </r>
  </si>
  <si>
    <r>
      <t xml:space="preserve">Modalitatea de punctare: Se pot acorda punctaje intermediare pentru fiecare opţiune/ipoteză. Punctajul este cumulativ.  </t>
    </r>
    <r>
      <rPr>
        <b/>
        <i/>
        <sz val="9"/>
        <color rgb="FFFF0000"/>
        <rFont val="Trebuchet MS"/>
        <family val="2"/>
        <charset val="238"/>
      </rPr>
      <t>Ȋn caz că se obțin 0 puncte la oricare din opţiunile/ipotezele a-e, proiectul este respins.</t>
    </r>
  </si>
  <si>
    <r>
      <t xml:space="preserve">Modalitatea de punctare: Se pot acorda punctaje intermediare pentru fiecare ipoteză/opţiune. Punctajul este cumulativ.  </t>
    </r>
    <r>
      <rPr>
        <b/>
        <i/>
        <sz val="9"/>
        <color rgb="FFFF0000"/>
        <rFont val="Trebuchet MS"/>
        <family val="2"/>
        <charset val="238"/>
      </rPr>
      <t>Ȋn caz că se obțin 0 puncte la oricare din opţiunile/ipotezele a-d, proiectul este respins.</t>
    </r>
  </si>
  <si>
    <t xml:space="preserve">Modalitatea de punctare: Modalitatea de punctare: Se pot acorda punctaje intermediare pentru fiecare ipoteză/opţiune. Punctajul este cumulativ.  </t>
  </si>
  <si>
    <r>
      <t xml:space="preserve">c. Ȋn cadrul proiectului sunt stabilite şi implementate alte măsuri operaționale/organizaționale relevante pentru atingerea obiectivului proiectului (exceptând cele de la lit.b </t>
    </r>
    <r>
      <rPr>
        <sz val="9"/>
        <rFont val="Calibri"/>
        <family val="2"/>
        <charset val="238"/>
      </rPr>
      <t>ş</t>
    </r>
    <r>
      <rPr>
        <sz val="9"/>
        <rFont val="Trebuchet MS"/>
        <family val="2"/>
        <charset val="238"/>
      </rPr>
      <t>i de la 4.5, lit. b)</t>
    </r>
  </si>
  <si>
    <t xml:space="preserve">4.2.a Studiului de Fezabilitate / Documentaţia de Avizare a Lucrărilor de Intervenţii (după caz) îndeplinește criteriile de conformitate şi de calitate din Grila  de analiză  a conformităţii şi a calității Studiului de Fezabilitate / Documentaţiei de Avizare a Lucrărilor de Intervenţii (Anexa 3.2.3.a, c, d, e), stabilite pe baza prevederilor HG nr. 28/2008 sau HG nr. 907/2016, după caz. Datele sunt suficiente, corecte şi justificate, iar descrierea investiţiei din SF/DALI corespunde cu descrierile din cererea de finanţare şi anexele la aceasta.  
</t>
  </si>
  <si>
    <t xml:space="preserve">4.2.b Proiectul Tehnic îndeplinește criteriile de conformitate şi de calitate din Grila  de analiză  a conformității şi a calității Proiectului tehnic (Anexa 3.2.b, f), stabilite pe baza prevederilor Ordinului nr. 863/2008 sau ale HG nr. 907/2016, după caz. Datele sunt suficiente, corecte şi justificate, iar descrierea investiţiei din Proiectul tehnic corespunde cu descrierile din cererea de finanţare şi anexele la aceasta. </t>
  </si>
  <si>
    <r>
      <t>Modalitatea de punctare: Se pot acorda punctaje intermediare pentru fiecare opţiune/ipoteză. Punctajul este cumulativ.  Pentru apelurile nr. POR/2017/3/3.2/1/BI și nr. POR/2017/3/3.2/1/ITI op</t>
    </r>
    <r>
      <rPr>
        <b/>
        <sz val="9"/>
        <rFont val="Trebuchet MS"/>
        <family val="2"/>
        <charset val="238"/>
      </rPr>
      <t>ț</t>
    </r>
    <r>
      <rPr>
        <b/>
        <i/>
        <sz val="9"/>
        <rFont val="Trebuchet MS"/>
        <family val="2"/>
        <charset val="238"/>
      </rPr>
      <t xml:space="preserve">iunea/ipoteza d) nu se va puncta </t>
    </r>
    <r>
      <rPr>
        <b/>
        <sz val="9"/>
        <rFont val="Trebuchet MS"/>
        <family val="2"/>
        <charset val="238"/>
      </rPr>
      <t>ș</t>
    </r>
    <r>
      <rPr>
        <b/>
        <i/>
        <sz val="9"/>
        <rFont val="Trebuchet MS"/>
        <family val="2"/>
        <charset val="238"/>
      </rPr>
      <t>i se vor putea acorda maximum 2 puncte pentru opțiunea/ipoteza c).</t>
    </r>
  </si>
  <si>
    <r>
      <t xml:space="preserve">Modalitatea de punctare: Punctarea subcriteriului 4.2 se poate face prin selectarea unei singure opțiuni/ipoteze (4.2.a/4.2.b/4.2.c) și a punctajului aferent acesteia sau, în cazul proiectelor care conţin atât lucrări de construcţii, cât şi furnizare echipamente și/sau mijloace de transport, se vor verifica și puncta cumulativ opțiunile/ipotezele 4.2.a/4.2.b </t>
    </r>
    <r>
      <rPr>
        <b/>
        <i/>
        <u/>
        <sz val="9"/>
        <rFont val="Trebuchet MS"/>
        <family val="2"/>
        <charset val="238"/>
      </rPr>
      <t xml:space="preserve">și </t>
    </r>
    <r>
      <rPr>
        <b/>
        <i/>
        <sz val="9"/>
        <rFont val="Trebuchet MS"/>
        <family val="2"/>
        <charset val="238"/>
      </rPr>
      <t>4.2.c., indiferent dacă elemente corespunzătoare Studiului de oportunitate se reg</t>
    </r>
    <r>
      <rPr>
        <b/>
        <i/>
        <sz val="9"/>
        <rFont val="Calibri"/>
        <family val="2"/>
        <charset val="238"/>
      </rPr>
      <t>ă</t>
    </r>
    <r>
      <rPr>
        <b/>
        <i/>
        <sz val="9"/>
        <rFont val="Trebuchet MS"/>
        <family val="2"/>
        <charset val="238"/>
      </rPr>
      <t>sesc în SF/DALI. Pentru opțiunea 4.2.c, punctajul este cumulativ. Se pot acorda punctaje intermediare pentru 4.2.a/4.2.b/4.2.c (inclusiv pentru fiecare ipoteză din 4.2.c). În cazul Cererilor de finanțare care conţin mai multe documentaţii de același tip, punctajul acordat (4.2.a/4.2.b/4.2.c) reprezintă o medie a punctajelor acordate fiecărei documentaţii din aceeaşi categorie (SF/DALI/PT/Studiu de oportunitate). În cazul în care o cerere de finanţare conţine mai multe categorii de documentaţii  (SF/DALI/PT/Contractul de execuție lucrări/Studiu de oportunitate), opţiunile 4.2.a, 4.2.b și 4.2.c vor fi punctate maximum cu 9 sau 6 puncte, după caz, astfel încât, cumulat, să nu se depăşească cele 18 puncte maxime aferente sub-criteriului 4.2.</t>
    </r>
    <r>
      <rPr>
        <b/>
        <i/>
        <sz val="9"/>
        <color rgb="FFFF0000"/>
        <rFont val="Trebuchet MS"/>
        <family val="2"/>
        <charset val="238"/>
      </rPr>
      <t xml:space="preserve"> Răspunderea cu NU sau 0, după caz, la oricare din (sub)criteriile din Anexele 3.2.3 a-f, duce la obținerea unui punctaj de 0 puncte la opţiunile/ipotezele 4.2.a și 4.2.b.  Ȋn caz că se obțin 0 puncte la opţiunile/ipotezele 4.2.a, 4.2.b și la oricare din ipotezele din 4.2.c, proiectul este respins.                                                                                   </t>
    </r>
  </si>
  <si>
    <r>
      <t>a. Cheltuielile au fost corect încadrate în categoria celor eligibile și neeligibile, iar pragurile pentru anumite cheltuieli eligibile au fost respectate conform prevederilor Ghidului specific (respectiv pragurile pentru sub-categoriile 100 şi 181, categoria 14, categoria 8 etc). Cheltuielile au fost încadrate corect în categoriile/sub-categoriile de cheltuieli din Cererea de finanțare MySMIS. A fost stabilit</t>
    </r>
    <r>
      <rPr>
        <sz val="9"/>
        <color rgb="FFFF0000"/>
        <rFont val="Calibri"/>
        <family val="2"/>
        <charset val="238"/>
      </rPr>
      <t>ă</t>
    </r>
    <r>
      <rPr>
        <sz val="9"/>
        <color rgb="FFFF0000"/>
        <rFont val="Trebuchet MS"/>
        <family val="2"/>
        <charset val="238"/>
      </rPr>
      <t xml:space="preserve"> în mod corect încadrarea proiectului într-unul din indicatorii 1S11 şi 1S12. A fost stabilită în mod corect încadrarea cheltuielilor proiectului </t>
    </r>
    <r>
      <rPr>
        <sz val="9"/>
        <color rgb="FFFF0000"/>
        <rFont val="Calibri"/>
        <family val="2"/>
        <charset val="238"/>
      </rPr>
      <t>î</t>
    </r>
    <r>
      <rPr>
        <sz val="9"/>
        <color rgb="FFFF0000"/>
        <rFont val="Trebuchet MS"/>
        <family val="2"/>
        <charset val="238"/>
      </rPr>
      <t>n categoriile de buget (punctele 26-35 din Anexa 3.2.1). TVA aferenta cheltuielilor eligibile a fost corect încadrată în categoria cheltuielilor eligibile/neeligibile.</t>
    </r>
  </si>
  <si>
    <t>Modalitatea de punctare: Punctajul este cumulativ. Se pot acorda punctaje intermediare pentru opţiunile b)-c). Opţiunea a) se punctează doar pentru proiectele în care este necesară prezentarea contractului de delegare a gestiunii serviciului de transport public local de călători/hotărârii de dare în administrare a furnizării/prestării serviciului de transport public, după caz (a se vedea secțiunea 3.2.1 privind ajutorul de stat din ghidul specific) cu 0 sau 3 puncte. 3 puncte se vor acorda doar pentru prezentarea unui contract/hotărâre în conformitate cu Regulamentul (CE) nr. 1370/2007, cu toate avizele solicitate.  Pentru celelalte proiecte (unde nu e necesar CSP), cele 3 puncte aferente opţiunii a) vor fi redistribuite opţiunilor b)-c). Ȋn acest ultim caz, opţiunea a) nu va fi punctată, iar opţiunile b)-c) vor putea primi fiecare maximum 4,5 puncte. In situația în care pentru respectivul proiect nu este necesara prezentarea unor documente privind deținerea drepturilor reale (de ex.achiziție de mijloace de transport), cele 3 puncte ale opțiunii b se vor repartiza secțiunilor a (dacă este necesară prezentarea CSP) și/sau c.</t>
  </si>
  <si>
    <t>Obs: Se va avea în vedere populația din aria de studiu a proiectului raportată la populația solicitantului (inclusiv parteneriate între UAT municipii/orașe/comune)</t>
  </si>
  <si>
    <r>
      <t>a. Ȋn cadrul proiectului este justificată contribuția fiecărei sub-activităţi/activități la îmbunătățirea transportului public şi/sau a modurilor nemotorizate de transport (conform prevederilor din ghid), precum și la reducerea emisiilor de echivalent CO2 din transport. Complementaritatea activităţilor proiectului este justificată, dup</t>
    </r>
    <r>
      <rPr>
        <sz val="9"/>
        <color rgb="FFFF0000"/>
        <rFont val="Calibri"/>
        <family val="2"/>
        <charset val="238"/>
      </rPr>
      <t>ă</t>
    </r>
    <r>
      <rPr>
        <sz val="9"/>
        <color rgb="FFFF0000"/>
        <rFont val="Trebuchet MS"/>
        <family val="2"/>
        <charset val="238"/>
      </rPr>
      <t xml:space="preserve"> caz şi determină atingerea obiectivelor de îmbunătățire a transportului public şi/sau a modurilor nemotorizate de transport, precum și de reducere a emisiilor de echivalent CO2 din transport</t>
    </r>
  </si>
  <si>
    <t>a. Proiectul prevede măsuri de accesibilizare a sistemului de transport public de călători (vehicule/infrastructură/sisteme), a infrastructurii pentru modurile nemotorizate și/sau a spațiului public urban pentru persoanele cu dizabilităţi</t>
  </si>
  <si>
    <r>
      <t xml:space="preserve">
Punctarea fiecărui subcriteriu se va face conform instrucțiunilor din gril</t>
    </r>
    <r>
      <rPr>
        <sz val="9"/>
        <rFont val="Calibri"/>
        <family val="2"/>
        <charset val="238"/>
      </rPr>
      <t>ă</t>
    </r>
    <r>
      <rPr>
        <sz val="9"/>
        <rFont val="Trebuchet MS"/>
        <family val="2"/>
        <charset val="238"/>
      </rPr>
      <t>. Cu excepţia criteriului 2, care va fi evaluat doar de evaluatorul pentru teme orizontale, celelalte criterii (1, 3, 4 şi 5) vor fi evaluate de toţi ceilalţi 3 evaluatori (tehnic, financiar şi de transport).
Punctajul aferent unui criteriu reprezintă suma punctajelor obținute la fiecare subcriteriu selectat. Punctajul final al proiectului reprezintă suma punctajelor obținute la toate cele 5 criterii.</t>
    </r>
  </si>
  <si>
    <t xml:space="preserve">b. Solicitantul de finanțare are o populație ≥ 20.000 de locuitori &lt; 35.000 de locuitori   </t>
  </si>
  <si>
    <t xml:space="preserve">c. Solicitantul de finanțare are o populație &lt; 20.000 de locuitori   </t>
  </si>
  <si>
    <r>
      <t xml:space="preserve">Modalitatea de punctare: Se pot acorda punctaje intermediare pentru fiecare opţiune/ipoteză. Punctajul este cumulativ.                                                                                    </t>
    </r>
    <r>
      <rPr>
        <b/>
        <i/>
        <sz val="9"/>
        <color rgb="FFFF0000"/>
        <rFont val="Trebuchet MS"/>
        <family val="2"/>
        <charset val="238"/>
      </rPr>
      <t xml:space="preserve">Ȋn caz că se obțin 0 puncte la opţiunile/ipotezele a și/sau b, proiectul este respins.                                                                                                                                                 </t>
    </r>
    <r>
      <rPr>
        <b/>
        <i/>
        <sz val="9"/>
        <rFont val="Trebuchet MS"/>
        <family val="2"/>
        <charset val="238"/>
      </rPr>
      <t>Observaţie: Referitor la opţiunea/ipoteza a), în caz că pentru o sub-activitate/activitate nu este justificată contribuţia la îmbunătățirea transportului public/modurilor nemotorizate de transport și la reducerea emisiilor de CO2 din transport, aceasta devine ne-eligibilă, conform ghidului specific (cu excepţia dată pentru activitatea 10, categoria A).</t>
    </r>
  </si>
  <si>
    <r>
      <t>c. Extinderea ariei de studiu a proiectului este justificată din punct de vedere al surprinderii impactului proiectului asupra transportului. Datele colectate despre trafic și metodele de colectare privind situația existentă în aria de studiu sunt adecvate obiectivului proiectului și sunt suficiente. Prognozele din studiul de trafic pentru aria de studiu a proiectului sunt corelate cu tendințele generale/evoluțiile/prognozele din P.M.U.D. și sunt realiste. Studiul de trafic îşi bazează prognozele de trafic ale scenariului „cu proiect” pe măsurile/activităţile propuse a fi realizate prin proiect şi, după caz, inclusiv pe cele ale proiectelor cu activit</t>
    </r>
    <r>
      <rPr>
        <sz val="9"/>
        <color rgb="FFFF0000"/>
        <rFont val="Calibri"/>
        <family val="2"/>
        <charset val="238"/>
      </rPr>
      <t>ăţi</t>
    </r>
    <r>
      <rPr>
        <sz val="9"/>
        <color rgb="FFFF0000"/>
        <rFont val="Trebuchet MS"/>
        <family val="2"/>
        <charset val="238"/>
      </rPr>
      <t xml:space="preserve"> complementare</t>
    </r>
  </si>
  <si>
    <t xml:space="preserve">4.2.c Studiul de oportunitate îndeplinește cerinţele de calitate </t>
  </si>
  <si>
    <t xml:space="preserve">1. Situația existentă relevantă pentru investițiile propuse prin proiect este detaliată și completă. Problemele/nevoile specifice cărora le va răspunde proiectul sunt identificate și detaliate, iar necesitatea şi oportunitatea promovării investițiilor sunt justificate.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Este prezentată descrierea funcţională şi tehnologică, după caz, a soluției recomandate. </t>
  </si>
  <si>
    <t>Modalitatea de punctare: Punctarea subcriteriului 4.4 se poate face prin selectarea unei singure opțiuni (4.4.a/4.4.b) și a punctajului aferent acesteia sau prin selectarea ambelor opțiuni (4.4.a și 4.4.b) și cumularea punctajelor (punctaje maxime înjumătăţite, de 3 puncte). Pentru opțiunea 4.4.a, de regulă, pentru un proiect se va selecta o singură ipoteză (a./b./c.), cu excepţia situaţiei în care există mai multe obiecte de investiţii care se încadrează în ipoteze diferite. În situaţia în care Cererea de finanţare conţine mai multe documentaţii tehnico-economice, din care doar pentru unele solicitantul a prezentat PT/Dovezile lansării achiziţiei publice de lucrări/Contract de lucrări, atunci pentru ipotezele opţiunii 4.4.a se pot acorda punctaje intermediare. Punctaj intermediar se poate acorda şi pentru ipoteza 4.4.b, în situaţia în care Cererea de finanţare cuprinde mai multe achiziţii de echipamente și/sau mijloace de transport, din care doar pentru unele se depune dovada lansării achiziţiei/contract de furnizare. Ȋn cazul proiectelor care conţin atât lucrări de construcţii, cât şi furnizare echipamente și/sau mijloace de transport/servicii de modernizare tramvaie, opţiunile 4.24a/4.4.b, vor fi punctate cu maximum 3 puncte, astfel încât, cumulat, să nu se depăşească cele 6 puncte maxime aferente subcriteriului 4.4, iar ipotezele aferente opţiunii 4.4.a vor avea de asemenea punctajul înjumătăţit.</t>
  </si>
  <si>
    <r>
      <t xml:space="preserve">a. Dovezile lansării achiziţiei de furnizare de echipamente și/sau mijloace de transport/de servicii de modernizare tramvaie sunt anexate SAU contractul de furnizare este anexat </t>
    </r>
    <r>
      <rPr>
        <i/>
        <sz val="9"/>
        <rFont val="Trebuchet MS"/>
        <family val="2"/>
        <charset val="238"/>
      </rPr>
      <t>(Pentru activităţile care  se încadrează în lista din secţiunea 3.2.1 din ghid, doar cu respectarea condiţiei privind demararea lucrărilor)</t>
    </r>
  </si>
  <si>
    <r>
      <t xml:space="preserve">c.  Contractul de execuție lucrări pentru investiţia de bază este semnat după 01.01.2014, este în vigoare şi este anexat </t>
    </r>
    <r>
      <rPr>
        <i/>
        <sz val="9"/>
        <rFont val="Trebuchet MS"/>
        <family val="2"/>
        <charset val="238"/>
      </rPr>
      <t>(Pentru activităţile care  se încadrează în lista din secţiunea 3.2.1 din ghid, doar cu respectarea condiţiei privind demararea lucrărilor)</t>
    </r>
  </si>
  <si>
    <r>
      <rPr>
        <b/>
        <sz val="9"/>
        <color theme="1"/>
        <rFont val="Trebuchet MS"/>
        <family val="2"/>
        <charset val="238"/>
      </rPr>
      <t xml:space="preserve">Atenție! </t>
    </r>
    <r>
      <rPr>
        <sz val="9"/>
        <color theme="1"/>
        <rFont val="Trebuchet MS"/>
        <family val="2"/>
        <charset val="238"/>
      </rPr>
      <t xml:space="preserve"> În cazul în care un proiect va fi punctat </t>
    </r>
    <r>
      <rPr>
        <b/>
        <sz val="9"/>
        <color theme="1"/>
        <rFont val="Trebuchet MS"/>
        <family val="2"/>
        <charset val="238"/>
      </rPr>
      <t>cu mai puțin de 60 de puncte (punctaj minim),</t>
    </r>
    <r>
      <rPr>
        <sz val="9"/>
        <color theme="1"/>
        <rFont val="Trebuchet MS"/>
        <family val="2"/>
        <charset val="238"/>
      </rPr>
      <t xml:space="preserve"> cererea de finanțare va fi respinsă.                          </t>
    </r>
    <r>
      <rPr>
        <b/>
        <sz val="9"/>
        <color theme="1"/>
        <rFont val="Trebuchet MS"/>
        <family val="2"/>
        <charset val="238"/>
      </rPr>
      <t xml:space="preserve">Notarea cu </t>
    </r>
    <r>
      <rPr>
        <b/>
        <u/>
        <sz val="9"/>
        <color theme="1"/>
        <rFont val="Trebuchet MS"/>
        <family val="2"/>
        <charset val="238"/>
      </rPr>
      <t>0,0 puncte</t>
    </r>
    <r>
      <rPr>
        <b/>
        <sz val="9"/>
        <color theme="1"/>
        <rFont val="Trebuchet MS"/>
        <family val="2"/>
        <charset val="238"/>
      </rPr>
      <t xml:space="preserve"> a următoarelor criterii/subcriterii/opţiuni/ipoteze duce la respingerea proiectului (marcate cu Font color roșu): sub-criteriul 1.1 (c),  sub-criteriul 1.2 (c),  sub-criteriul 1.5 (a și/sau b), criteriul 2 (a),  sub-criteriul 4.1 (a-e), sub-criteriul 4.2 (a-c),  sub-criteriul 4.3 (a-d).</t>
    </r>
    <r>
      <rPr>
        <sz val="9"/>
        <color theme="1"/>
        <rFont val="Trebuchet MS"/>
        <family val="2"/>
        <charset val="238"/>
      </rPr>
      <t xml:space="preserve">                                                                                                 </t>
    </r>
  </si>
  <si>
    <r>
      <t>Modalitatea de punctare: Se pot acorda punctaje intermediare pentru fiecare opţiune/ipoteză. Punctajul este cumulativ.  De regul</t>
    </r>
    <r>
      <rPr>
        <b/>
        <sz val="9"/>
        <rFont val="Calibri"/>
        <family val="2"/>
        <charset val="238"/>
      </rPr>
      <t>ă</t>
    </r>
    <r>
      <rPr>
        <b/>
        <i/>
        <sz val="9"/>
        <rFont val="Trebuchet MS"/>
        <family val="2"/>
        <charset val="238"/>
      </rPr>
      <t>, unde este cazul (dac</t>
    </r>
    <r>
      <rPr>
        <b/>
        <sz val="9"/>
        <rFont val="Calibri"/>
        <family val="2"/>
        <charset val="238"/>
      </rPr>
      <t>ă</t>
    </r>
    <r>
      <rPr>
        <b/>
        <i/>
        <sz val="9"/>
        <rFont val="Trebuchet MS"/>
        <family val="2"/>
        <charset val="238"/>
      </rPr>
      <t xml:space="preserve"> exist</t>
    </r>
    <r>
      <rPr>
        <b/>
        <sz val="9"/>
        <rFont val="Calibri"/>
        <family val="2"/>
        <charset val="238"/>
      </rPr>
      <t>ă</t>
    </r>
    <r>
      <rPr>
        <b/>
        <i/>
        <sz val="9"/>
        <rFont val="Trebuchet MS"/>
        <family val="2"/>
        <charset val="238"/>
      </rPr>
      <t xml:space="preserve"> cerin</t>
    </r>
    <r>
      <rPr>
        <b/>
        <sz val="9"/>
        <rFont val="Calibri"/>
        <family val="2"/>
        <charset val="238"/>
      </rPr>
      <t>ţ</t>
    </r>
    <r>
      <rPr>
        <b/>
        <i/>
        <sz val="9"/>
        <rFont val="Trebuchet MS"/>
        <family val="2"/>
        <charset val="238"/>
      </rPr>
      <t>e legislative minime), jum</t>
    </r>
    <r>
      <rPr>
        <b/>
        <sz val="9"/>
        <rFont val="Calibri"/>
        <family val="2"/>
        <charset val="238"/>
      </rPr>
      <t>ă</t>
    </r>
    <r>
      <rPr>
        <b/>
        <i/>
        <sz val="9"/>
        <rFont val="Trebuchet MS"/>
        <family val="2"/>
        <charset val="238"/>
      </rPr>
      <t>tate din punctajul fiecarei op</t>
    </r>
    <r>
      <rPr>
        <b/>
        <sz val="9"/>
        <rFont val="Calibri"/>
        <family val="2"/>
        <charset val="238"/>
      </rPr>
      <t>ţ</t>
    </r>
    <r>
      <rPr>
        <b/>
        <i/>
        <sz val="9"/>
        <rFont val="Trebuchet MS"/>
        <family val="2"/>
        <charset val="238"/>
      </rPr>
      <t>iuni se acord</t>
    </r>
    <r>
      <rPr>
        <b/>
        <sz val="9"/>
        <rFont val="Calibri"/>
        <family val="2"/>
        <charset val="238"/>
      </rPr>
      <t>ă</t>
    </r>
    <r>
      <rPr>
        <b/>
        <i/>
        <sz val="9"/>
        <rFont val="Trebuchet MS"/>
        <family val="2"/>
        <charset val="238"/>
      </rPr>
      <t xml:space="preserve"> pentru respectarea cerin</t>
    </r>
    <r>
      <rPr>
        <b/>
        <sz val="9"/>
        <rFont val="Calibri"/>
        <family val="2"/>
        <charset val="238"/>
      </rPr>
      <t>ţ</t>
    </r>
    <r>
      <rPr>
        <b/>
        <i/>
        <sz val="9"/>
        <rFont val="Trebuchet MS"/>
        <family val="2"/>
        <charset val="238"/>
      </rPr>
      <t>elor legislative minime, iar cealalt</t>
    </r>
    <r>
      <rPr>
        <b/>
        <sz val="9"/>
        <rFont val="Calibri"/>
        <family val="2"/>
        <charset val="238"/>
      </rPr>
      <t>ă</t>
    </r>
    <r>
      <rPr>
        <b/>
        <i/>
        <sz val="9"/>
        <rFont val="Trebuchet MS"/>
        <family val="2"/>
        <charset val="238"/>
      </rPr>
      <t xml:space="preserve"> jum</t>
    </r>
    <r>
      <rPr>
        <b/>
        <sz val="9"/>
        <rFont val="Calibri"/>
        <family val="2"/>
        <charset val="238"/>
      </rPr>
      <t>ă</t>
    </r>
    <r>
      <rPr>
        <b/>
        <i/>
        <sz val="9"/>
        <rFont val="Trebuchet MS"/>
        <family val="2"/>
        <charset val="238"/>
      </rPr>
      <t>tate a punctajului, pentru realizarea unor condi</t>
    </r>
    <r>
      <rPr>
        <b/>
        <sz val="9"/>
        <rFont val="Calibri"/>
        <family val="2"/>
        <charset val="238"/>
      </rPr>
      <t>ţ</t>
    </r>
    <r>
      <rPr>
        <b/>
        <i/>
        <sz val="9"/>
        <rFont val="Trebuchet MS"/>
        <family val="2"/>
        <charset val="238"/>
      </rPr>
      <t>ii suplimentare fa</t>
    </r>
    <r>
      <rPr>
        <b/>
        <sz val="9"/>
        <rFont val="Calibri"/>
        <family val="2"/>
        <charset val="238"/>
      </rPr>
      <t>ţă</t>
    </r>
    <r>
      <rPr>
        <b/>
        <i/>
        <sz val="9"/>
        <rFont val="Trebuchet MS"/>
        <family val="2"/>
        <charset val="238"/>
      </rPr>
      <t xml:space="preserve"> de cerin</t>
    </r>
    <r>
      <rPr>
        <b/>
        <sz val="9"/>
        <rFont val="Calibri"/>
        <family val="2"/>
        <charset val="238"/>
      </rPr>
      <t>ţ</t>
    </r>
    <r>
      <rPr>
        <b/>
        <i/>
        <sz val="9"/>
        <rFont val="Trebuchet MS"/>
        <family val="2"/>
        <charset val="238"/>
      </rPr>
      <t xml:space="preserve">ele legislative.  </t>
    </r>
    <r>
      <rPr>
        <b/>
        <i/>
        <sz val="9"/>
        <color rgb="FFFF0000"/>
        <rFont val="Trebuchet MS"/>
        <family val="2"/>
        <charset val="238"/>
      </rPr>
      <t>Ȋn caz că se obțin 0 puncte la opțiunea/ipoteza  a, proiectul este respins.</t>
    </r>
  </si>
</sst>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charset val="238"/>
      <scheme val="minor"/>
    </font>
    <font>
      <sz val="9"/>
      <color theme="1"/>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Trebuchet MS"/>
      <family val="2"/>
      <charset val="238"/>
    </font>
    <font>
      <sz val="9"/>
      <color rgb="FFFF0000"/>
      <name val="Trebuchet MS"/>
      <family val="2"/>
      <charset val="238"/>
    </font>
    <font>
      <b/>
      <sz val="9"/>
      <name val="Trebuchet MS"/>
      <family val="2"/>
      <charset val="238"/>
    </font>
    <font>
      <b/>
      <sz val="9"/>
      <color rgb="FF333333"/>
      <name val="Trebuchet MS"/>
      <family val="2"/>
      <charset val="238"/>
    </font>
    <font>
      <b/>
      <sz val="9"/>
      <color theme="1"/>
      <name val="Trebuchet MS"/>
      <family val="2"/>
      <charset val="238"/>
    </font>
    <font>
      <b/>
      <sz val="9"/>
      <color rgb="FFFF0000"/>
      <name val="Trebuchet MS"/>
      <family val="2"/>
      <charset val="238"/>
    </font>
    <font>
      <i/>
      <sz val="9"/>
      <name val="Trebuchet MS"/>
      <family val="2"/>
      <charset val="238"/>
    </font>
    <font>
      <b/>
      <i/>
      <sz val="9"/>
      <name val="Trebuchet MS"/>
      <family val="2"/>
      <charset val="238"/>
    </font>
    <font>
      <i/>
      <sz val="9"/>
      <color theme="1"/>
      <name val="Trebuchet MS"/>
      <family val="2"/>
      <charset val="238"/>
    </font>
    <font>
      <b/>
      <i/>
      <sz val="9"/>
      <color rgb="FFFF0000"/>
      <name val="Trebuchet MS"/>
      <family val="2"/>
      <charset val="238"/>
    </font>
    <font>
      <i/>
      <sz val="9"/>
      <color rgb="FFFF0000"/>
      <name val="Trebuchet MS"/>
      <family val="2"/>
      <charset val="238"/>
    </font>
    <font>
      <sz val="9"/>
      <color rgb="FF00B050"/>
      <name val="Trebuchet MS"/>
      <family val="2"/>
      <charset val="238"/>
    </font>
    <font>
      <sz val="9"/>
      <name val="Calibri"/>
      <family val="2"/>
      <charset val="238"/>
    </font>
    <font>
      <b/>
      <i/>
      <sz val="9"/>
      <name val="Calibri"/>
      <family val="2"/>
      <charset val="238"/>
    </font>
    <font>
      <b/>
      <i/>
      <u/>
      <sz val="9"/>
      <name val="Trebuchet MS"/>
      <family val="2"/>
      <charset val="238"/>
    </font>
    <font>
      <sz val="9"/>
      <color rgb="FFFF0000"/>
      <name val="Calibri"/>
      <family val="2"/>
      <charset val="238"/>
    </font>
    <font>
      <b/>
      <sz val="9"/>
      <name val="Calibri"/>
      <family val="2"/>
      <charset val="238"/>
    </font>
    <font>
      <b/>
      <u/>
      <sz val="9"/>
      <color theme="1"/>
      <name val="Trebuchet MS"/>
      <family val="2"/>
      <charset val="238"/>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6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indexed="64"/>
      </right>
      <top/>
      <bottom/>
      <diagonal/>
    </border>
    <border>
      <left style="thin">
        <color indexed="64"/>
      </left>
      <right/>
      <top/>
      <bottom style="thin">
        <color indexed="64"/>
      </bottom>
      <diagonal/>
    </border>
    <border>
      <left/>
      <right/>
      <top style="thin">
        <color auto="1"/>
      </top>
      <bottom style="thin">
        <color auto="1"/>
      </bottom>
      <diagonal/>
    </border>
    <border>
      <left/>
      <right/>
      <top/>
      <bottom style="thin">
        <color auto="1"/>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medium">
        <color indexed="64"/>
      </right>
      <top/>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cellStyleXfs>
  <cellXfs count="372">
    <xf numFmtId="0" fontId="0" fillId="0" borderId="0" xfId="0"/>
    <xf numFmtId="0" fontId="5" fillId="0" borderId="11" xfId="0" applyFont="1" applyBorder="1" applyAlignment="1">
      <alignment horizontal="justify" vertical="center" wrapText="1"/>
    </xf>
    <xf numFmtId="0" fontId="1" fillId="0" borderId="0" xfId="0" applyFont="1"/>
    <xf numFmtId="0" fontId="7" fillId="3" borderId="11" xfId="0" applyFont="1" applyFill="1" applyBorder="1" applyAlignment="1">
      <alignment horizontal="justify" vertical="center"/>
    </xf>
    <xf numFmtId="0" fontId="1" fillId="0" borderId="0" xfId="0" applyFont="1" applyAlignment="1">
      <alignment horizontal="center" vertical="center"/>
    </xf>
    <xf numFmtId="0" fontId="7" fillId="3" borderId="11" xfId="0" applyFont="1" applyFill="1" applyBorder="1" applyAlignment="1">
      <alignment horizontal="left" vertical="center" wrapText="1"/>
    </xf>
    <xf numFmtId="0" fontId="1" fillId="0" borderId="0" xfId="0" applyFont="1" applyAlignment="1">
      <alignment horizontal="left"/>
    </xf>
    <xf numFmtId="0" fontId="7" fillId="0" borderId="11" xfId="0" applyFont="1" applyBorder="1" applyAlignment="1">
      <alignment horizontal="right" vertical="center"/>
    </xf>
    <xf numFmtId="0" fontId="8" fillId="0" borderId="0" xfId="0" applyFont="1" applyAlignment="1">
      <alignment horizontal="left" vertical="center"/>
    </xf>
    <xf numFmtId="0" fontId="8" fillId="0" borderId="0" xfId="0" applyFont="1" applyAlignment="1">
      <alignment horizontal="justify" vertical="center"/>
    </xf>
    <xf numFmtId="0" fontId="9" fillId="3" borderId="26"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9" fillId="2" borderId="9" xfId="0" applyFont="1" applyFill="1" applyBorder="1" applyAlignment="1">
      <alignment horizontal="justify" vertical="center" wrapText="1"/>
    </xf>
    <xf numFmtId="0" fontId="9" fillId="2" borderId="8" xfId="0" applyFont="1" applyFill="1" applyBorder="1" applyAlignment="1">
      <alignment horizontal="justify" vertical="center" wrapText="1"/>
    </xf>
    <xf numFmtId="0" fontId="9" fillId="2" borderId="10"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1" fillId="0" borderId="0" xfId="0" applyFont="1" applyBorder="1" applyAlignment="1">
      <alignment horizontal="justify" vertical="center" wrapText="1"/>
    </xf>
    <xf numFmtId="0" fontId="5" fillId="0" borderId="11" xfId="0" applyFont="1" applyBorder="1" applyAlignment="1">
      <alignment horizontal="left" vertical="top" wrapText="1" indent="2"/>
    </xf>
    <xf numFmtId="1" fontId="5" fillId="0" borderId="11" xfId="0" applyNumberFormat="1" applyFont="1" applyBorder="1" applyAlignment="1">
      <alignment horizontal="center" vertical="center" wrapText="1"/>
    </xf>
    <xf numFmtId="0" fontId="5" fillId="0" borderId="11" xfId="0" applyFont="1" applyBorder="1" applyAlignment="1">
      <alignment wrapText="1"/>
    </xf>
    <xf numFmtId="0" fontId="5" fillId="0" borderId="11" xfId="0" applyFont="1" applyBorder="1" applyAlignment="1">
      <alignment horizontal="center"/>
    </xf>
    <xf numFmtId="1" fontId="7" fillId="2" borderId="1" xfId="0" applyNumberFormat="1" applyFont="1" applyFill="1" applyBorder="1" applyAlignment="1">
      <alignment horizontal="center" vertical="center" wrapText="1"/>
    </xf>
    <xf numFmtId="1" fontId="7" fillId="2" borderId="17" xfId="0" applyNumberFormat="1" applyFont="1" applyFill="1" applyBorder="1" applyAlignment="1">
      <alignment horizontal="center" vertical="center" wrapText="1"/>
    </xf>
    <xf numFmtId="0" fontId="1" fillId="0" borderId="11" xfId="0" applyFont="1" applyBorder="1" applyAlignment="1">
      <alignment horizontal="center" vertical="center"/>
    </xf>
    <xf numFmtId="0" fontId="7" fillId="2" borderId="1" xfId="0" applyFont="1" applyFill="1" applyBorder="1" applyAlignment="1">
      <alignment horizontal="justify" vertical="center" wrapText="1"/>
    </xf>
    <xf numFmtId="0" fontId="7" fillId="2" borderId="1" xfId="0" applyFont="1" applyFill="1" applyBorder="1" applyAlignment="1">
      <alignment horizontal="left" vertical="top" wrapText="1"/>
    </xf>
    <xf numFmtId="1" fontId="7" fillId="2" borderId="4" xfId="0" applyNumberFormat="1" applyFont="1" applyFill="1" applyBorder="1" applyAlignment="1">
      <alignment horizontal="center" vertical="center" wrapText="1"/>
    </xf>
    <xf numFmtId="0" fontId="9" fillId="0" borderId="0" xfId="0" applyFont="1" applyBorder="1" applyAlignment="1">
      <alignment vertical="center" wrapText="1"/>
    </xf>
    <xf numFmtId="0" fontId="1" fillId="0" borderId="11" xfId="0" applyFont="1" applyBorder="1" applyAlignment="1">
      <alignment horizontal="center" vertical="center" wrapText="1"/>
    </xf>
    <xf numFmtId="1" fontId="7" fillId="0" borderId="1" xfId="0" applyNumberFormat="1" applyFont="1" applyFill="1" applyBorder="1" applyAlignment="1">
      <alignment horizontal="center" vertical="center" wrapText="1"/>
    </xf>
    <xf numFmtId="1" fontId="7" fillId="2" borderId="16" xfId="0" applyNumberFormat="1" applyFont="1" applyFill="1" applyBorder="1" applyAlignment="1">
      <alignment horizontal="center" vertical="center" wrapText="1"/>
    </xf>
    <xf numFmtId="0" fontId="5" fillId="0" borderId="0" xfId="0" applyFont="1" applyBorder="1" applyAlignment="1"/>
    <xf numFmtId="1" fontId="7" fillId="5" borderId="37" xfId="0" applyNumberFormat="1" applyFont="1" applyFill="1" applyBorder="1" applyAlignment="1">
      <alignment horizontal="center" vertical="center" wrapText="1"/>
    </xf>
    <xf numFmtId="0" fontId="13" fillId="0" borderId="0" xfId="0" applyFont="1" applyBorder="1" applyAlignment="1"/>
    <xf numFmtId="1" fontId="9" fillId="0" borderId="22" xfId="0" applyNumberFormat="1" applyFont="1" applyFill="1" applyBorder="1" applyAlignment="1">
      <alignment horizontal="center" vertical="center" wrapText="1"/>
    </xf>
    <xf numFmtId="1" fontId="9" fillId="0" borderId="15" xfId="0" applyNumberFormat="1" applyFont="1" applyFill="1" applyBorder="1" applyAlignment="1">
      <alignment horizontal="center" vertical="center" wrapText="1"/>
    </xf>
    <xf numFmtId="1" fontId="9" fillId="0" borderId="0" xfId="0" applyNumberFormat="1" applyFont="1" applyFill="1" applyBorder="1" applyAlignment="1">
      <alignment horizontal="center" vertical="center" wrapText="1"/>
    </xf>
    <xf numFmtId="0" fontId="1" fillId="0" borderId="0" xfId="0" applyFont="1" applyBorder="1" applyAlignment="1">
      <alignment horizontal="center"/>
    </xf>
    <xf numFmtId="0" fontId="1" fillId="0" borderId="0" xfId="0" applyFont="1" applyBorder="1" applyAlignment="1"/>
    <xf numFmtId="0" fontId="11" fillId="0" borderId="0" xfId="0" applyFont="1" applyBorder="1" applyAlignment="1"/>
    <xf numFmtId="1" fontId="1" fillId="0" borderId="11" xfId="0" applyNumberFormat="1" applyFont="1" applyBorder="1" applyAlignment="1">
      <alignment horizontal="center" vertical="center" wrapText="1"/>
    </xf>
    <xf numFmtId="0" fontId="5" fillId="0" borderId="11" xfId="0" applyFont="1" applyBorder="1" applyAlignment="1">
      <alignment horizontal="left" vertical="top" wrapText="1"/>
    </xf>
    <xf numFmtId="0" fontId="5" fillId="0" borderId="11" xfId="0" applyFont="1" applyBorder="1" applyAlignment="1"/>
    <xf numFmtId="1" fontId="9" fillId="0" borderId="0" xfId="0" applyNumberFormat="1" applyFont="1" applyBorder="1" applyAlignment="1">
      <alignment horizontal="center" vertical="center" wrapText="1"/>
    </xf>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xf>
    <xf numFmtId="1" fontId="9" fillId="0" borderId="11" xfId="0" applyNumberFormat="1" applyFont="1" applyBorder="1" applyAlignment="1">
      <alignment horizontal="center" vertical="center" wrapText="1"/>
    </xf>
    <xf numFmtId="1" fontId="7" fillId="5" borderId="22" xfId="0" applyNumberFormat="1" applyFont="1" applyFill="1" applyBorder="1" applyAlignment="1">
      <alignment horizontal="center" vertical="center" wrapText="1"/>
    </xf>
    <xf numFmtId="1" fontId="9" fillId="0" borderId="1" xfId="0" applyNumberFormat="1" applyFont="1" applyBorder="1" applyAlignment="1">
      <alignment horizontal="center" vertical="center" wrapText="1"/>
    </xf>
    <xf numFmtId="4" fontId="6" fillId="5" borderId="1" xfId="0" applyNumberFormat="1" applyFont="1" applyFill="1" applyBorder="1" applyAlignment="1">
      <alignment horizontal="center" vertical="center" wrapText="1"/>
    </xf>
    <xf numFmtId="1" fontId="9" fillId="0" borderId="22" xfId="0" applyNumberFormat="1" applyFont="1" applyBorder="1" applyAlignment="1">
      <alignment horizontal="center" vertical="center" wrapText="1"/>
    </xf>
    <xf numFmtId="1" fontId="9" fillId="0" borderId="58" xfId="0" applyNumberFormat="1" applyFont="1" applyBorder="1" applyAlignment="1">
      <alignment horizontal="center" vertical="center" wrapText="1"/>
    </xf>
    <xf numFmtId="1" fontId="9" fillId="0" borderId="53" xfId="0" applyNumberFormat="1" applyFont="1" applyBorder="1" applyAlignment="1">
      <alignment horizontal="center" vertical="center" wrapText="1"/>
    </xf>
    <xf numFmtId="1" fontId="9" fillId="0" borderId="27" xfId="0" applyNumberFormat="1" applyFont="1" applyBorder="1" applyAlignment="1">
      <alignment horizontal="center" vertical="center" wrapText="1"/>
    </xf>
    <xf numFmtId="4" fontId="6" fillId="0" borderId="41" xfId="0" applyNumberFormat="1" applyFont="1" applyBorder="1" applyAlignment="1">
      <alignment horizontal="center" vertical="center" wrapText="1"/>
    </xf>
    <xf numFmtId="1" fontId="9" fillId="0" borderId="4" xfId="0" applyNumberFormat="1" applyFont="1" applyBorder="1" applyAlignment="1">
      <alignment horizontal="center" vertical="center" wrapText="1"/>
    </xf>
    <xf numFmtId="1" fontId="9" fillId="3" borderId="27" xfId="0" applyNumberFormat="1" applyFont="1" applyFill="1" applyBorder="1" applyAlignment="1">
      <alignment horizontal="center" vertical="center" wrapText="1"/>
    </xf>
    <xf numFmtId="0" fontId="7" fillId="3" borderId="1" xfId="0" applyFont="1" applyFill="1" applyBorder="1" applyAlignment="1"/>
    <xf numFmtId="0" fontId="7" fillId="3" borderId="1" xfId="0" applyFont="1" applyFill="1" applyBorder="1" applyAlignment="1">
      <alignment horizontal="center"/>
    </xf>
    <xf numFmtId="0" fontId="7" fillId="3" borderId="1" xfId="0" applyFont="1" applyFill="1" applyBorder="1" applyAlignment="1">
      <alignment horizontal="left" vertical="top" wrapText="1"/>
    </xf>
    <xf numFmtId="1" fontId="9" fillId="3" borderId="1" xfId="0" applyNumberFormat="1" applyFont="1" applyFill="1" applyBorder="1" applyAlignment="1">
      <alignment horizontal="center" vertical="center" wrapText="1"/>
    </xf>
    <xf numFmtId="0" fontId="5" fillId="0" borderId="48" xfId="0" applyFont="1" applyBorder="1" applyAlignment="1">
      <alignment wrapText="1"/>
    </xf>
    <xf numFmtId="1" fontId="1" fillId="0" borderId="53" xfId="0" applyNumberFormat="1" applyFont="1" applyBorder="1" applyAlignment="1">
      <alignment horizontal="center" vertical="center" wrapText="1"/>
    </xf>
    <xf numFmtId="0" fontId="5" fillId="0" borderId="11" xfId="0" applyFont="1" applyBorder="1" applyAlignment="1">
      <alignment horizontal="center" vertical="center" wrapText="1"/>
    </xf>
    <xf numFmtId="1" fontId="7" fillId="5" borderId="1" xfId="0" applyNumberFormat="1"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2" fontId="10" fillId="2" borderId="57" xfId="0" applyNumberFormat="1" applyFont="1" applyFill="1" applyBorder="1" applyAlignment="1">
      <alignment horizontal="center" vertical="center" wrapText="1"/>
    </xf>
    <xf numFmtId="1" fontId="7" fillId="5" borderId="57" xfId="0" applyNumberFormat="1" applyFont="1" applyFill="1" applyBorder="1" applyAlignment="1">
      <alignment horizontal="center" vertical="center" wrapText="1"/>
    </xf>
    <xf numFmtId="0" fontId="9" fillId="0" borderId="53" xfId="0" applyFont="1" applyBorder="1" applyAlignment="1">
      <alignment vertical="center" wrapText="1"/>
    </xf>
    <xf numFmtId="0" fontId="1" fillId="0" borderId="53" xfId="0" applyFont="1" applyBorder="1" applyAlignment="1">
      <alignment horizontal="center" vertical="center"/>
    </xf>
    <xf numFmtId="0" fontId="1" fillId="0" borderId="1" xfId="0" applyFont="1" applyBorder="1" applyAlignment="1">
      <alignment horizontal="center" vertical="center" wrapText="1"/>
    </xf>
    <xf numFmtId="0" fontId="5" fillId="0" borderId="1" xfId="0" applyFont="1" applyBorder="1" applyAlignment="1"/>
    <xf numFmtId="0" fontId="1" fillId="0" borderId="53" xfId="0" applyFont="1" applyBorder="1" applyAlignment="1"/>
    <xf numFmtId="1" fontId="1" fillId="0" borderId="11"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4" fontId="10" fillId="5" borderId="41" xfId="0" applyNumberFormat="1" applyFont="1" applyFill="1" applyBorder="1" applyAlignment="1">
      <alignment horizontal="center" vertical="center" wrapText="1"/>
    </xf>
    <xf numFmtId="0" fontId="1" fillId="0" borderId="53" xfId="0" applyFont="1" applyBorder="1" applyAlignment="1">
      <alignment horizontal="center"/>
    </xf>
    <xf numFmtId="0" fontId="5" fillId="5" borderId="54" xfId="0" applyFont="1" applyFill="1" applyBorder="1" applyAlignment="1">
      <alignment horizontal="left" vertical="top" wrapText="1"/>
    </xf>
    <xf numFmtId="0" fontId="7" fillId="2" borderId="2" xfId="0" applyFont="1" applyFill="1" applyBorder="1" applyAlignment="1">
      <alignment horizontal="left" vertical="top" wrapText="1"/>
    </xf>
    <xf numFmtId="0" fontId="5" fillId="0" borderId="54" xfId="0" applyFont="1" applyBorder="1" applyAlignment="1">
      <alignment horizontal="left" vertical="top" wrapText="1"/>
    </xf>
    <xf numFmtId="1" fontId="9" fillId="0" borderId="4" xfId="0" applyNumberFormat="1" applyFont="1" applyFill="1" applyBorder="1" applyAlignment="1">
      <alignment horizontal="center" vertical="center" wrapText="1"/>
    </xf>
    <xf numFmtId="0" fontId="5" fillId="3" borderId="16" xfId="0" applyFont="1" applyFill="1" applyBorder="1" applyAlignment="1">
      <alignment horizontal="left" vertical="top" wrapText="1"/>
    </xf>
    <xf numFmtId="0" fontId="5" fillId="3" borderId="1" xfId="0" applyFont="1" applyFill="1" applyBorder="1" applyAlignment="1">
      <alignment horizontal="center" vertical="center" wrapText="1"/>
    </xf>
    <xf numFmtId="0" fontId="1" fillId="0" borderId="11" xfId="0" applyFont="1" applyBorder="1" applyAlignment="1">
      <alignment horizontal="left" vertical="top" wrapText="1"/>
    </xf>
    <xf numFmtId="0" fontId="5" fillId="0" borderId="16" xfId="0" applyFont="1" applyBorder="1" applyAlignment="1">
      <alignment horizontal="right" vertical="center"/>
    </xf>
    <xf numFmtId="0" fontId="5" fillId="0" borderId="0" xfId="1" applyFont="1" applyBorder="1" applyAlignment="1">
      <alignment horizontal="center" vertical="center" wrapText="1"/>
    </xf>
    <xf numFmtId="0" fontId="5" fillId="0" borderId="0" xfId="1" applyFont="1" applyBorder="1" applyAlignment="1">
      <alignment vertical="center" wrapText="1"/>
    </xf>
    <xf numFmtId="0" fontId="5" fillId="0" borderId="18" xfId="0" applyFont="1" applyBorder="1" applyAlignment="1">
      <alignment horizontal="right" vertical="center"/>
    </xf>
    <xf numFmtId="0" fontId="5" fillId="0" borderId="20" xfId="0" applyFont="1" applyBorder="1"/>
    <xf numFmtId="0" fontId="5" fillId="0" borderId="20" xfId="0" applyFont="1" applyBorder="1" applyAlignment="1">
      <alignment horizontal="center" vertical="center"/>
    </xf>
    <xf numFmtId="0" fontId="5" fillId="0" borderId="14" xfId="1" applyFont="1" applyBorder="1" applyAlignment="1">
      <alignment horizontal="right" vertical="center"/>
    </xf>
    <xf numFmtId="0" fontId="5" fillId="0" borderId="15" xfId="0" applyFont="1" applyBorder="1" applyAlignment="1">
      <alignment horizontal="right" vertical="center"/>
    </xf>
    <xf numFmtId="0" fontId="5" fillId="0" borderId="0" xfId="0" applyFont="1" applyBorder="1"/>
    <xf numFmtId="0" fontId="5" fillId="0" borderId="0" xfId="0" applyFont="1" applyBorder="1" applyAlignment="1">
      <alignment horizontal="center" vertical="center"/>
    </xf>
    <xf numFmtId="0" fontId="11" fillId="0" borderId="14" xfId="2" applyFont="1" applyBorder="1" applyAlignment="1">
      <alignment horizontal="right" vertical="center"/>
    </xf>
    <xf numFmtId="0" fontId="11" fillId="0" borderId="15" xfId="2" applyFont="1" applyBorder="1" applyAlignment="1">
      <alignment horizontal="right" vertical="center"/>
    </xf>
    <xf numFmtId="0" fontId="11" fillId="0" borderId="0" xfId="2" applyFont="1" applyBorder="1" applyAlignment="1">
      <alignment horizontal="left" vertical="center" wrapText="1"/>
    </xf>
    <xf numFmtId="0" fontId="11" fillId="0" borderId="0" xfId="2" applyFont="1" applyBorder="1" applyAlignment="1">
      <alignment horizontal="center" vertical="center" wrapText="1"/>
    </xf>
    <xf numFmtId="0" fontId="11" fillId="0" borderId="0" xfId="2" applyFont="1" applyBorder="1" applyAlignment="1">
      <alignment vertical="center"/>
    </xf>
    <xf numFmtId="0" fontId="11" fillId="0" borderId="0" xfId="2" applyFont="1" applyBorder="1" applyAlignment="1">
      <alignment horizontal="center" vertical="center"/>
    </xf>
    <xf numFmtId="0" fontId="11" fillId="0" borderId="0" xfId="2" applyFont="1" applyBorder="1" applyAlignment="1"/>
    <xf numFmtId="0" fontId="1" fillId="0" borderId="0" xfId="0" applyFont="1" applyBorder="1"/>
    <xf numFmtId="0" fontId="11" fillId="0" borderId="0" xfId="2" applyFont="1" applyBorder="1"/>
    <xf numFmtId="0" fontId="5" fillId="5" borderId="27" xfId="0" applyFont="1" applyFill="1" applyBorder="1" applyAlignment="1">
      <alignment vertical="top" wrapText="1"/>
    </xf>
    <xf numFmtId="0" fontId="5" fillId="5" borderId="57" xfId="0" applyFont="1" applyFill="1" applyBorder="1" applyAlignment="1">
      <alignment vertical="top" wrapText="1"/>
    </xf>
    <xf numFmtId="0" fontId="5" fillId="0" borderId="27" xfId="0" applyFont="1" applyBorder="1" applyAlignment="1">
      <alignment vertical="top" wrapText="1"/>
    </xf>
    <xf numFmtId="0" fontId="5" fillId="0" borderId="57" xfId="0" applyFont="1" applyBorder="1" applyAlignment="1">
      <alignment vertical="top" wrapText="1"/>
    </xf>
    <xf numFmtId="1" fontId="9" fillId="3" borderId="17" xfId="0" quotePrefix="1" applyNumberFormat="1" applyFont="1" applyFill="1" applyBorder="1" applyAlignment="1">
      <alignment horizontal="center" vertical="center" wrapText="1"/>
    </xf>
    <xf numFmtId="1" fontId="1" fillId="3" borderId="7" xfId="0" applyNumberFormat="1" applyFont="1" applyFill="1" applyBorder="1" applyAlignment="1">
      <alignment horizontal="center" vertical="center" wrapText="1"/>
    </xf>
    <xf numFmtId="1" fontId="9" fillId="3" borderId="8" xfId="0" applyNumberFormat="1" applyFont="1" applyFill="1" applyBorder="1" applyAlignment="1">
      <alignment horizontal="center" vertical="center" wrapText="1"/>
    </xf>
    <xf numFmtId="1" fontId="9" fillId="3" borderId="6" xfId="0" applyNumberFormat="1" applyFont="1" applyFill="1" applyBorder="1" applyAlignment="1">
      <alignment horizontal="center" vertical="center" wrapText="1"/>
    </xf>
    <xf numFmtId="0" fontId="6" fillId="0" borderId="48" xfId="0" applyFont="1" applyBorder="1" applyAlignment="1">
      <alignment wrapText="1"/>
    </xf>
    <xf numFmtId="1" fontId="6" fillId="0" borderId="11" xfId="0" applyNumberFormat="1" applyFont="1" applyBorder="1" applyAlignment="1">
      <alignment horizontal="center" vertical="center" wrapText="1"/>
    </xf>
    <xf numFmtId="0" fontId="10" fillId="3" borderId="1" xfId="0" applyFont="1" applyFill="1" applyBorder="1" applyAlignment="1"/>
    <xf numFmtId="0" fontId="10" fillId="3" borderId="1" xfId="0" applyFont="1" applyFill="1" applyBorder="1" applyAlignment="1">
      <alignment wrapText="1"/>
    </xf>
    <xf numFmtId="0" fontId="6" fillId="0" borderId="11" xfId="0" applyFont="1" applyBorder="1" applyAlignment="1">
      <alignment horizontal="left" vertical="top" wrapText="1"/>
    </xf>
    <xf numFmtId="0" fontId="6" fillId="0" borderId="49" xfId="0" applyFont="1" applyBorder="1" applyAlignment="1">
      <alignment wrapText="1"/>
    </xf>
    <xf numFmtId="0" fontId="6" fillId="0" borderId="37" xfId="0" applyFont="1" applyBorder="1" applyAlignment="1">
      <alignment horizontal="center"/>
    </xf>
    <xf numFmtId="0" fontId="10" fillId="3" borderId="1" xfId="0" applyFont="1" applyFill="1" applyBorder="1" applyAlignment="1">
      <alignment horizontal="left" vertical="top" wrapText="1"/>
    </xf>
    <xf numFmtId="0" fontId="10" fillId="2" borderId="1" xfId="0" applyFont="1" applyFill="1" applyBorder="1" applyAlignment="1">
      <alignment horizontal="justify" vertical="center" wrapText="1"/>
    </xf>
    <xf numFmtId="0" fontId="6" fillId="0" borderId="49" xfId="0" applyFont="1" applyBorder="1" applyAlignment="1">
      <alignment horizontal="left" vertical="top" wrapText="1"/>
    </xf>
    <xf numFmtId="0" fontId="6" fillId="5" borderId="37" xfId="0" applyFont="1" applyFill="1" applyBorder="1" applyAlignment="1">
      <alignment horizontal="center" vertical="center" wrapText="1"/>
    </xf>
    <xf numFmtId="1" fontId="10" fillId="2" borderId="16" xfId="0" applyNumberFormat="1" applyFont="1" applyFill="1" applyBorder="1" applyAlignment="1">
      <alignment horizontal="center" vertical="center" wrapText="1"/>
    </xf>
    <xf numFmtId="0" fontId="10" fillId="3" borderId="16" xfId="0" applyFont="1" applyFill="1" applyBorder="1" applyAlignment="1">
      <alignment horizontal="justify" vertical="center" wrapText="1"/>
    </xf>
    <xf numFmtId="0" fontId="6" fillId="0" borderId="37" xfId="0" applyFont="1" applyBorder="1" applyAlignment="1">
      <alignment wrapText="1"/>
    </xf>
    <xf numFmtId="0" fontId="6" fillId="0" borderId="11" xfId="0" applyFont="1" applyBorder="1" applyAlignment="1">
      <alignment wrapText="1"/>
    </xf>
    <xf numFmtId="0" fontId="6" fillId="5" borderId="44" xfId="0" applyFont="1" applyFill="1" applyBorder="1" applyAlignment="1">
      <alignment horizontal="left" vertical="top" wrapText="1"/>
    </xf>
    <xf numFmtId="0" fontId="6" fillId="5" borderId="46" xfId="0" applyFont="1" applyFill="1" applyBorder="1" applyAlignment="1">
      <alignment horizontal="left" vertical="top" wrapText="1"/>
    </xf>
    <xf numFmtId="1" fontId="6" fillId="5" borderId="37" xfId="0" applyNumberFormat="1" applyFont="1" applyFill="1" applyBorder="1" applyAlignment="1">
      <alignment horizontal="center" vertical="center" wrapText="1"/>
    </xf>
    <xf numFmtId="1" fontId="6" fillId="5" borderId="11" xfId="0" applyNumberFormat="1" applyFont="1" applyFill="1" applyBorder="1" applyAlignment="1">
      <alignment horizontal="center" vertical="center" wrapText="1"/>
    </xf>
    <xf numFmtId="1" fontId="6" fillId="5" borderId="48" xfId="0" applyNumberFormat="1" applyFont="1" applyFill="1" applyBorder="1" applyAlignment="1">
      <alignment horizontal="center" vertical="center" wrapText="1"/>
    </xf>
    <xf numFmtId="0" fontId="6" fillId="0" borderId="11" xfId="0" applyFont="1" applyBorder="1" applyAlignment="1">
      <alignment horizontal="center" vertical="center" wrapText="1"/>
    </xf>
    <xf numFmtId="0" fontId="10" fillId="2" borderId="1" xfId="0" applyFont="1" applyFill="1" applyBorder="1" applyAlignment="1">
      <alignment horizontal="left" vertical="top" wrapText="1"/>
    </xf>
    <xf numFmtId="0" fontId="10" fillId="3" borderId="16" xfId="0" applyFont="1" applyFill="1" applyBorder="1" applyAlignment="1"/>
    <xf numFmtId="0" fontId="10" fillId="3" borderId="4" xfId="0" applyFont="1" applyFill="1" applyBorder="1" applyAlignment="1">
      <alignment horizontal="left" vertical="top" wrapText="1"/>
    </xf>
    <xf numFmtId="0" fontId="10" fillId="2" borderId="2" xfId="0" applyFont="1" applyFill="1" applyBorder="1" applyAlignment="1">
      <alignment horizontal="left" vertical="top" wrapText="1"/>
    </xf>
    <xf numFmtId="1" fontId="10" fillId="2" borderId="1" xfId="0" applyNumberFormat="1" applyFont="1" applyFill="1" applyBorder="1" applyAlignment="1">
      <alignment horizontal="center" vertical="center" wrapText="1"/>
    </xf>
    <xf numFmtId="0" fontId="6" fillId="0" borderId="31" xfId="0" applyFont="1" applyBorder="1" applyAlignment="1">
      <alignment horizontal="center" vertical="center"/>
    </xf>
    <xf numFmtId="0" fontId="6" fillId="0" borderId="16" xfId="0" applyFont="1" applyBorder="1" applyAlignment="1">
      <alignment horizontal="center" vertical="center"/>
    </xf>
    <xf numFmtId="0" fontId="6" fillId="0" borderId="1" xfId="0" applyFont="1" applyBorder="1" applyAlignment="1">
      <alignment horizontal="center"/>
    </xf>
    <xf numFmtId="0" fontId="6" fillId="0" borderId="45" xfId="0" applyFont="1" applyBorder="1" applyAlignment="1">
      <alignment horizontal="center" vertical="center"/>
    </xf>
    <xf numFmtId="0" fontId="6" fillId="0" borderId="45" xfId="0" applyFont="1" applyBorder="1" applyAlignment="1">
      <alignment wrapText="1"/>
    </xf>
    <xf numFmtId="0" fontId="10" fillId="2" borderId="4" xfId="0" applyFont="1" applyFill="1" applyBorder="1" applyAlignment="1">
      <alignment horizontal="left" vertical="top" wrapText="1"/>
    </xf>
    <xf numFmtId="1" fontId="10" fillId="2" borderId="1" xfId="0" quotePrefix="1" applyNumberFormat="1" applyFont="1" applyFill="1" applyBorder="1" applyAlignment="1">
      <alignment horizontal="center" vertical="center" wrapText="1"/>
    </xf>
    <xf numFmtId="0" fontId="11" fillId="0" borderId="20" xfId="2" applyFont="1" applyBorder="1" applyAlignment="1">
      <alignment vertical="center"/>
    </xf>
    <xf numFmtId="0" fontId="6" fillId="0" borderId="44" xfId="0" applyFont="1" applyBorder="1" applyAlignment="1">
      <alignment horizontal="center" vertical="center" wrapText="1"/>
    </xf>
    <xf numFmtId="0" fontId="6" fillId="0" borderId="44" xfId="0" applyFont="1" applyBorder="1" applyAlignment="1">
      <alignment horizontal="center" vertical="center"/>
    </xf>
    <xf numFmtId="0" fontId="1" fillId="0" borderId="48" xfId="0" applyFont="1" applyBorder="1" applyAlignment="1">
      <alignment horizontal="left" vertical="top" wrapText="1"/>
    </xf>
    <xf numFmtId="0" fontId="1" fillId="0" borderId="48" xfId="0" applyFont="1" applyBorder="1" applyAlignment="1">
      <alignment wrapText="1"/>
    </xf>
    <xf numFmtId="0" fontId="6" fillId="0" borderId="46" xfId="0" applyFont="1" applyBorder="1" applyAlignment="1">
      <alignment horizontal="center" vertical="center"/>
    </xf>
    <xf numFmtId="1" fontId="9" fillId="0" borderId="41" xfId="0" applyNumberFormat="1" applyFont="1" applyBorder="1" applyAlignment="1">
      <alignment horizontal="center" vertical="center" wrapText="1"/>
    </xf>
    <xf numFmtId="4" fontId="10" fillId="2" borderId="41" xfId="0" applyNumberFormat="1" applyFont="1" applyFill="1" applyBorder="1" applyAlignment="1">
      <alignment horizontal="center" vertical="center" wrapText="1"/>
    </xf>
    <xf numFmtId="2" fontId="10" fillId="2" borderId="58" xfId="0" applyNumberFormat="1" applyFont="1" applyFill="1" applyBorder="1" applyAlignment="1">
      <alignment horizontal="center" vertical="center" wrapText="1"/>
    </xf>
    <xf numFmtId="2" fontId="10" fillId="5" borderId="58" xfId="0" applyNumberFormat="1" applyFont="1" applyFill="1" applyBorder="1" applyAlignment="1">
      <alignment horizontal="center" vertical="center" wrapText="1"/>
    </xf>
    <xf numFmtId="0" fontId="1" fillId="0" borderId="41" xfId="0" applyFont="1" applyBorder="1" applyAlignment="1">
      <alignment horizontal="center" vertical="center" wrapText="1"/>
    </xf>
    <xf numFmtId="0" fontId="5" fillId="0" borderId="41" xfId="0" applyFont="1" applyBorder="1" applyAlignment="1"/>
    <xf numFmtId="0" fontId="5" fillId="0" borderId="53" xfId="0" applyFont="1" applyBorder="1" applyAlignment="1"/>
    <xf numFmtId="2" fontId="10" fillId="5" borderId="41" xfId="0" applyNumberFormat="1" applyFont="1" applyFill="1" applyBorder="1" applyAlignment="1">
      <alignment horizontal="center" vertical="center" wrapText="1"/>
    </xf>
    <xf numFmtId="1" fontId="9" fillId="0" borderId="53" xfId="0" applyNumberFormat="1" applyFont="1" applyFill="1" applyBorder="1" applyAlignment="1">
      <alignment horizontal="center" vertical="center" wrapText="1"/>
    </xf>
    <xf numFmtId="1" fontId="9" fillId="0" borderId="41" xfId="0" applyNumberFormat="1" applyFont="1" applyFill="1" applyBorder="1" applyAlignment="1">
      <alignment horizontal="center" vertical="center" wrapText="1"/>
    </xf>
    <xf numFmtId="1" fontId="9" fillId="0" borderId="58" xfId="0" applyNumberFormat="1" applyFont="1" applyFill="1" applyBorder="1" applyAlignment="1">
      <alignment horizontal="center" vertical="center" wrapText="1"/>
    </xf>
    <xf numFmtId="4" fontId="10" fillId="3" borderId="41" xfId="0" applyNumberFormat="1" applyFont="1" applyFill="1" applyBorder="1" applyAlignment="1">
      <alignment horizontal="center" vertical="center" wrapText="1"/>
    </xf>
    <xf numFmtId="0" fontId="1" fillId="0" borderId="53" xfId="0" applyFont="1" applyBorder="1"/>
    <xf numFmtId="0" fontId="5" fillId="0" borderId="53" xfId="1" applyFont="1" applyBorder="1" applyAlignment="1">
      <alignment vertical="center" wrapText="1"/>
    </xf>
    <xf numFmtId="0" fontId="5" fillId="0" borderId="59" xfId="0" applyFont="1" applyBorder="1"/>
    <xf numFmtId="0" fontId="5" fillId="0" borderId="53" xfId="0" applyFont="1" applyBorder="1"/>
    <xf numFmtId="0" fontId="11" fillId="0" borderId="36" xfId="0" applyFont="1" applyBorder="1" applyAlignment="1"/>
    <xf numFmtId="0" fontId="11" fillId="0" borderId="53" xfId="0" applyFont="1" applyBorder="1" applyAlignment="1"/>
    <xf numFmtId="0" fontId="11" fillId="0" borderId="51" xfId="0" applyFont="1" applyBorder="1" applyAlignment="1"/>
    <xf numFmtId="0" fontId="11" fillId="0" borderId="52" xfId="0" applyFont="1" applyBorder="1" applyAlignment="1"/>
    <xf numFmtId="0" fontId="5" fillId="0" borderId="48" xfId="0" applyFont="1" applyBorder="1" applyAlignment="1">
      <alignment horizontal="left" vertical="top" wrapText="1"/>
    </xf>
    <xf numFmtId="49" fontId="9" fillId="3" borderId="11" xfId="0" applyNumberFormat="1" applyFont="1" applyFill="1" applyBorder="1" applyAlignment="1">
      <alignment horizontal="justify" vertical="center" wrapText="1"/>
    </xf>
    <xf numFmtId="0" fontId="11" fillId="0" borderId="44" xfId="0" applyFont="1" applyBorder="1" applyAlignment="1">
      <alignment horizontal="left" vertical="top" wrapText="1"/>
    </xf>
    <xf numFmtId="0" fontId="7" fillId="3" borderId="11" xfId="0" applyFont="1" applyFill="1" applyBorder="1" applyAlignment="1"/>
    <xf numFmtId="1" fontId="9" fillId="3" borderId="11" xfId="0" applyNumberFormat="1" applyFont="1" applyFill="1" applyBorder="1" applyAlignment="1">
      <alignment horizontal="center" vertical="center" wrapText="1"/>
    </xf>
    <xf numFmtId="0" fontId="5" fillId="0" borderId="47" xfId="0" applyFont="1" applyBorder="1" applyAlignment="1">
      <alignment horizontal="left" vertical="top" wrapText="1"/>
    </xf>
    <xf numFmtId="0" fontId="5" fillId="0" borderId="37" xfId="0" applyFont="1" applyBorder="1" applyAlignment="1">
      <alignment horizontal="left" vertical="top" wrapText="1"/>
    </xf>
    <xf numFmtId="1" fontId="7" fillId="3" borderId="1" xfId="0" applyNumberFormat="1"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0" borderId="37" xfId="0" applyFont="1" applyBorder="1" applyAlignment="1">
      <alignment horizontal="center" vertical="center" wrapText="1"/>
    </xf>
    <xf numFmtId="0" fontId="1" fillId="4" borderId="11" xfId="0" applyFont="1" applyFill="1" applyBorder="1" applyAlignment="1">
      <alignment horizontal="left" vertical="center" wrapText="1"/>
    </xf>
    <xf numFmtId="0" fontId="1" fillId="0" borderId="0" xfId="0" applyFont="1" applyBorder="1" applyAlignment="1">
      <alignment vertical="top" wrapText="1"/>
    </xf>
    <xf numFmtId="0" fontId="1" fillId="0" borderId="0" xfId="0" applyFont="1" applyBorder="1" applyAlignment="1">
      <alignment horizontal="center" vertical="center" wrapText="1"/>
    </xf>
    <xf numFmtId="2" fontId="1"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0" fontId="16" fillId="0" borderId="0" xfId="0" applyFont="1" applyAlignment="1">
      <alignment horizontal="justify" vertical="center"/>
    </xf>
    <xf numFmtId="0" fontId="16" fillId="0" borderId="0" xfId="0" applyFont="1" applyAlignment="1">
      <alignment horizontal="left" vertical="center" indent="5"/>
    </xf>
    <xf numFmtId="0" fontId="13" fillId="0" borderId="0" xfId="0" applyFont="1" applyBorder="1" applyAlignment="1">
      <alignment wrapText="1"/>
    </xf>
    <xf numFmtId="0" fontId="1" fillId="0" borderId="0" xfId="0" applyFont="1" applyBorder="1" applyAlignment="1">
      <alignment horizontal="center" wrapText="1"/>
    </xf>
    <xf numFmtId="1" fontId="1" fillId="0" borderId="0" xfId="0" applyNumberFormat="1" applyFont="1" applyBorder="1" applyAlignment="1">
      <alignment horizontal="center"/>
    </xf>
    <xf numFmtId="1" fontId="1" fillId="0" borderId="0" xfId="0" applyNumberFormat="1" applyFont="1" applyAlignment="1">
      <alignment horizontal="center" vertical="center"/>
    </xf>
    <xf numFmtId="2" fontId="13" fillId="0" borderId="54" xfId="0" applyNumberFormat="1" applyFont="1" applyBorder="1" applyAlignment="1">
      <alignment horizontal="justify" vertical="center" wrapText="1"/>
    </xf>
    <xf numFmtId="2" fontId="13" fillId="0" borderId="49" xfId="0" applyNumberFormat="1" applyFont="1" applyBorder="1" applyAlignment="1">
      <alignment horizontal="justify" vertical="center" wrapText="1"/>
    </xf>
    <xf numFmtId="0" fontId="1" fillId="0" borderId="56" xfId="0" applyFont="1" applyBorder="1" applyAlignment="1">
      <alignment horizontal="center"/>
    </xf>
    <xf numFmtId="0" fontId="1" fillId="0" borderId="49" xfId="0" applyFont="1" applyBorder="1" applyAlignment="1">
      <alignment horizontal="center"/>
    </xf>
    <xf numFmtId="0" fontId="11" fillId="0" borderId="50" xfId="0" applyFont="1" applyBorder="1" applyAlignment="1">
      <alignment horizontal="left" vertical="top" wrapText="1"/>
    </xf>
    <xf numFmtId="0" fontId="11" fillId="0" borderId="0" xfId="0" applyFont="1" applyBorder="1" applyAlignment="1">
      <alignment horizontal="left" vertical="top" wrapText="1"/>
    </xf>
    <xf numFmtId="0" fontId="11" fillId="0" borderId="53" xfId="0" applyFont="1" applyBorder="1" applyAlignment="1">
      <alignment horizontal="left" vertical="top" wrapText="1"/>
    </xf>
    <xf numFmtId="0" fontId="11" fillId="0" borderId="36" xfId="0" applyFont="1" applyBorder="1" applyAlignment="1">
      <alignment horizontal="left" vertical="top" wrapText="1"/>
    </xf>
    <xf numFmtId="1" fontId="9" fillId="2" borderId="2" xfId="0" applyNumberFormat="1" applyFont="1" applyFill="1" applyBorder="1" applyAlignment="1">
      <alignment horizontal="center" vertical="center" wrapText="1"/>
    </xf>
    <xf numFmtId="2" fontId="11" fillId="0" borderId="36" xfId="0" applyNumberFormat="1" applyFont="1" applyBorder="1" applyAlignment="1">
      <alignment horizontal="justify" vertical="center" wrapText="1"/>
    </xf>
    <xf numFmtId="2" fontId="11" fillId="0" borderId="53" xfId="0" applyNumberFormat="1" applyFont="1" applyBorder="1" applyAlignment="1">
      <alignment horizontal="justify" vertical="center" wrapText="1"/>
    </xf>
    <xf numFmtId="2" fontId="11" fillId="0" borderId="15" xfId="0" applyNumberFormat="1" applyFont="1" applyBorder="1" applyAlignment="1">
      <alignment horizontal="justify" vertical="center" wrapText="1"/>
    </xf>
    <xf numFmtId="2" fontId="11" fillId="0" borderId="6" xfId="0" applyNumberFormat="1" applyFont="1" applyBorder="1" applyAlignment="1">
      <alignment horizontal="justify" vertical="center" wrapText="1"/>
    </xf>
    <xf numFmtId="2" fontId="11" fillId="0" borderId="51" xfId="0" applyNumberFormat="1" applyFont="1" applyBorder="1" applyAlignment="1">
      <alignment horizontal="justify" vertical="center" wrapText="1"/>
    </xf>
    <xf numFmtId="2" fontId="11" fillId="0" borderId="52" xfId="0" applyNumberFormat="1" applyFont="1" applyBorder="1" applyAlignment="1">
      <alignment horizontal="justify" vertical="center" wrapText="1"/>
    </xf>
    <xf numFmtId="2" fontId="11" fillId="0" borderId="0" xfId="0" applyNumberFormat="1" applyFont="1" applyBorder="1" applyAlignment="1">
      <alignment horizontal="justify" vertical="center" wrapText="1"/>
    </xf>
    <xf numFmtId="0" fontId="13" fillId="0" borderId="36" xfId="0" applyFont="1" applyBorder="1" applyAlignment="1"/>
    <xf numFmtId="0" fontId="13" fillId="0" borderId="53" xfId="0" applyFont="1" applyBorder="1" applyAlignment="1"/>
    <xf numFmtId="0" fontId="7" fillId="3" borderId="16" xfId="0" applyFont="1" applyFill="1" applyBorder="1" applyAlignment="1">
      <alignment horizontal="center"/>
    </xf>
    <xf numFmtId="1" fontId="9" fillId="0" borderId="42" xfId="0" applyNumberFormat="1" applyFont="1" applyBorder="1" applyAlignment="1">
      <alignment horizontal="center" vertical="center" wrapText="1"/>
    </xf>
    <xf numFmtId="1" fontId="9" fillId="0" borderId="43" xfId="0" applyNumberFormat="1" applyFont="1" applyBorder="1" applyAlignment="1">
      <alignment horizontal="center" vertical="center" wrapText="1"/>
    </xf>
    <xf numFmtId="2" fontId="11" fillId="0" borderId="54" xfId="0" applyNumberFormat="1" applyFont="1" applyBorder="1" applyAlignment="1">
      <alignment horizontal="justify" vertical="center" wrapText="1"/>
    </xf>
    <xf numFmtId="0" fontId="9" fillId="0" borderId="56" xfId="0" applyFont="1" applyBorder="1" applyAlignment="1">
      <alignment vertical="center" wrapText="1"/>
    </xf>
    <xf numFmtId="2" fontId="11" fillId="0" borderId="49" xfId="0" applyNumberFormat="1" applyFont="1" applyBorder="1" applyAlignment="1">
      <alignment horizontal="justify" vertical="center" wrapText="1"/>
    </xf>
    <xf numFmtId="0" fontId="5" fillId="0" borderId="0" xfId="0" applyFont="1" applyBorder="1" applyAlignment="1">
      <alignment horizontal="left" vertical="center" wrapText="1" indent="2"/>
    </xf>
    <xf numFmtId="0" fontId="1" fillId="0" borderId="45" xfId="0" applyFont="1" applyBorder="1" applyAlignment="1">
      <alignment horizontal="center" vertical="center"/>
    </xf>
    <xf numFmtId="0" fontId="1" fillId="0" borderId="66" xfId="0" applyFont="1" applyBorder="1" applyAlignment="1">
      <alignment horizontal="justify" vertical="center" wrapText="1"/>
    </xf>
    <xf numFmtId="0" fontId="1" fillId="0" borderId="44" xfId="0" applyFont="1" applyBorder="1" applyAlignment="1">
      <alignment horizontal="justify" vertical="center" wrapText="1"/>
    </xf>
    <xf numFmtId="0" fontId="10" fillId="3" borderId="61" xfId="0" applyFont="1" applyFill="1" applyBorder="1" applyAlignment="1">
      <alignment horizontal="justify" vertical="center" wrapText="1"/>
    </xf>
    <xf numFmtId="0" fontId="1" fillId="0" borderId="36" xfId="0" applyFont="1" applyBorder="1" applyAlignment="1">
      <alignment horizontal="justify" vertical="center" wrapText="1"/>
    </xf>
    <xf numFmtId="0" fontId="9" fillId="3" borderId="61" xfId="0" applyFont="1" applyFill="1" applyBorder="1" applyAlignment="1">
      <alignment horizontal="justify" vertical="center" wrapText="1"/>
    </xf>
    <xf numFmtId="49" fontId="9" fillId="3" borderId="61" xfId="0" applyNumberFormat="1" applyFont="1" applyFill="1" applyBorder="1" applyAlignment="1">
      <alignment horizontal="justify" vertical="center" wrapText="1"/>
    </xf>
    <xf numFmtId="49" fontId="10" fillId="3" borderId="43" xfId="0" applyNumberFormat="1" applyFont="1" applyFill="1" applyBorder="1" applyAlignment="1">
      <alignment horizontal="justify" vertical="center" wrapText="1"/>
    </xf>
    <xf numFmtId="0" fontId="1" fillId="0" borderId="36" xfId="0" applyFont="1" applyBorder="1"/>
    <xf numFmtId="49" fontId="7" fillId="3" borderId="43" xfId="0" applyNumberFormat="1" applyFont="1" applyFill="1" applyBorder="1" applyAlignment="1">
      <alignment horizontal="justify" vertical="center" wrapText="1"/>
    </xf>
    <xf numFmtId="16" fontId="9" fillId="3" borderId="43" xfId="0" applyNumberFormat="1" applyFont="1" applyFill="1" applyBorder="1" applyAlignment="1">
      <alignment horizontal="justify" vertical="center" wrapText="1"/>
    </xf>
    <xf numFmtId="0" fontId="10" fillId="2" borderId="43" xfId="0" applyFont="1" applyFill="1" applyBorder="1" applyAlignment="1">
      <alignment horizontal="justify" vertical="center" wrapText="1"/>
    </xf>
    <xf numFmtId="0" fontId="1" fillId="0" borderId="44" xfId="0" applyFont="1" applyBorder="1" applyAlignment="1">
      <alignment horizontal="center" vertical="center" wrapText="1"/>
    </xf>
    <xf numFmtId="0" fontId="5" fillId="0" borderId="44" xfId="0" applyFont="1" applyBorder="1" applyAlignment="1">
      <alignment horizontal="justify" vertical="center" wrapText="1"/>
    </xf>
    <xf numFmtId="0" fontId="7" fillId="2" borderId="43" xfId="0" applyFont="1" applyFill="1" applyBorder="1" applyAlignment="1">
      <alignment horizontal="justify" vertical="center" wrapText="1"/>
    </xf>
    <xf numFmtId="0" fontId="5" fillId="0" borderId="44" xfId="0" applyFont="1" applyBorder="1" applyAlignment="1">
      <alignment vertical="center" wrapText="1"/>
    </xf>
    <xf numFmtId="49" fontId="10" fillId="3" borderId="43" xfId="0" applyNumberFormat="1" applyFont="1" applyFill="1" applyBorder="1" applyAlignment="1">
      <alignment vertical="center" wrapText="1"/>
    </xf>
    <xf numFmtId="49" fontId="7" fillId="0" borderId="36" xfId="0" applyNumberFormat="1" applyFont="1" applyFill="1" applyBorder="1" applyAlignment="1">
      <alignment vertical="center" wrapText="1"/>
    </xf>
    <xf numFmtId="49" fontId="6" fillId="2" borderId="43" xfId="0" applyNumberFormat="1" applyFont="1" applyFill="1" applyBorder="1" applyAlignment="1">
      <alignment horizontal="justify" vertical="center" wrapText="1"/>
    </xf>
    <xf numFmtId="0" fontId="5" fillId="0" borderId="36" xfId="0" applyFont="1" applyBorder="1" applyAlignment="1">
      <alignment horizontal="justify" vertical="center" wrapText="1"/>
    </xf>
    <xf numFmtId="49" fontId="10" fillId="2" borderId="43" xfId="0" applyNumberFormat="1" applyFont="1" applyFill="1" applyBorder="1" applyAlignment="1">
      <alignment horizontal="justify" vertical="center" wrapText="1"/>
    </xf>
    <xf numFmtId="0" fontId="7" fillId="2" borderId="43" xfId="0" applyFont="1" applyFill="1" applyBorder="1" applyAlignment="1">
      <alignment horizontal="left" vertical="top" wrapText="1"/>
    </xf>
    <xf numFmtId="0" fontId="7" fillId="0" borderId="36" xfId="0" applyFont="1" applyFill="1" applyBorder="1" applyAlignment="1">
      <alignment horizontal="left" vertical="top" wrapText="1"/>
    </xf>
    <xf numFmtId="49" fontId="9" fillId="0" borderId="36" xfId="0" applyNumberFormat="1" applyFont="1" applyFill="1" applyBorder="1" applyAlignment="1">
      <alignment horizontal="center" vertical="center" wrapText="1"/>
    </xf>
    <xf numFmtId="49" fontId="9" fillId="0" borderId="44" xfId="0" applyNumberFormat="1" applyFont="1" applyFill="1" applyBorder="1" applyAlignment="1">
      <alignment horizontal="center" vertical="center" wrapText="1"/>
    </xf>
    <xf numFmtId="49" fontId="7" fillId="3" borderId="43" xfId="0" applyNumberFormat="1" applyFont="1" applyFill="1" applyBorder="1" applyAlignment="1">
      <alignment horizontal="center" vertical="center" wrapText="1"/>
    </xf>
    <xf numFmtId="49" fontId="9" fillId="2" borderId="43" xfId="0" applyNumberFormat="1" applyFont="1" applyFill="1" applyBorder="1" applyAlignment="1">
      <alignment horizontal="justify" vertical="center" wrapText="1"/>
    </xf>
    <xf numFmtId="49" fontId="9" fillId="5" borderId="44" xfId="0" applyNumberFormat="1" applyFont="1" applyFill="1" applyBorder="1" applyAlignment="1">
      <alignment horizontal="justify" vertical="center" wrapText="1"/>
    </xf>
    <xf numFmtId="0" fontId="1" fillId="0" borderId="37" xfId="0" applyFont="1" applyBorder="1" applyAlignment="1">
      <alignment horizontal="justify" vertical="center" wrapText="1"/>
    </xf>
    <xf numFmtId="0" fontId="5" fillId="0" borderId="0" xfId="1" applyFont="1" applyBorder="1" applyAlignment="1">
      <alignment vertical="top" wrapText="1"/>
    </xf>
    <xf numFmtId="0" fontId="11" fillId="0" borderId="0" xfId="2" applyFont="1" applyBorder="1" applyAlignment="1">
      <alignment vertical="center" wrapText="1"/>
    </xf>
    <xf numFmtId="0" fontId="11" fillId="0" borderId="36" xfId="2" applyFont="1" applyBorder="1" applyAlignment="1">
      <alignment horizontal="center" vertical="center" wrapText="1"/>
    </xf>
    <xf numFmtId="0" fontId="5" fillId="0" borderId="36" xfId="1" applyFont="1" applyBorder="1" applyAlignment="1">
      <alignment horizontal="center" vertical="center" wrapText="1"/>
    </xf>
    <xf numFmtId="0" fontId="5" fillId="0" borderId="53" xfId="1" applyFont="1" applyBorder="1" applyAlignment="1">
      <alignment vertical="top" wrapText="1"/>
    </xf>
    <xf numFmtId="0" fontId="11" fillId="0" borderId="53" xfId="2" applyFont="1" applyBorder="1" applyAlignment="1">
      <alignment vertical="center" wrapText="1"/>
    </xf>
    <xf numFmtId="0" fontId="11" fillId="0" borderId="53" xfId="2" applyFont="1" applyBorder="1" applyAlignment="1">
      <alignment horizontal="left" vertical="center" wrapText="1"/>
    </xf>
    <xf numFmtId="0" fontId="11" fillId="0" borderId="53" xfId="2" applyFont="1" applyBorder="1" applyAlignment="1"/>
    <xf numFmtId="0" fontId="11" fillId="0" borderId="53" xfId="2" applyFont="1" applyBorder="1" applyAlignment="1">
      <alignment horizontal="center" vertical="center"/>
    </xf>
    <xf numFmtId="0" fontId="11" fillId="0" borderId="53" xfId="2" applyFont="1" applyBorder="1"/>
    <xf numFmtId="1" fontId="9" fillId="3" borderId="41" xfId="0" applyNumberFormat="1" applyFont="1" applyFill="1" applyBorder="1" applyAlignment="1">
      <alignment horizontal="center" vertical="center" wrapText="1"/>
    </xf>
    <xf numFmtId="1" fontId="7" fillId="3" borderId="2" xfId="0" applyNumberFormat="1" applyFont="1" applyFill="1" applyBorder="1" applyAlignment="1">
      <alignment horizontal="center" vertical="center" wrapText="1"/>
    </xf>
    <xf numFmtId="2" fontId="10" fillId="3" borderId="60" xfId="0" applyNumberFormat="1" applyFont="1" applyFill="1" applyBorder="1" applyAlignment="1">
      <alignment horizontal="center" vertical="center" wrapText="1"/>
    </xf>
    <xf numFmtId="0" fontId="11" fillId="0" borderId="45" xfId="0" applyFont="1" applyBorder="1" applyAlignment="1">
      <alignment wrapText="1"/>
    </xf>
    <xf numFmtId="0" fontId="12" fillId="6" borderId="11" xfId="0" applyFont="1" applyFill="1" applyBorder="1" applyAlignment="1"/>
    <xf numFmtId="0" fontId="11" fillId="0" borderId="38" xfId="0" applyFont="1" applyBorder="1" applyAlignment="1">
      <alignment horizontal="left" vertical="top" wrapText="1"/>
    </xf>
    <xf numFmtId="0" fontId="11" fillId="0" borderId="39" xfId="0" applyFont="1" applyBorder="1" applyAlignment="1">
      <alignment horizontal="left" vertical="top" wrapText="1"/>
    </xf>
    <xf numFmtId="0" fontId="12" fillId="6" borderId="55" xfId="0" applyFont="1" applyFill="1" applyBorder="1" applyAlignment="1"/>
    <xf numFmtId="0" fontId="12" fillId="6" borderId="48" xfId="0" applyFont="1" applyFill="1" applyBorder="1" applyAlignment="1"/>
    <xf numFmtId="0" fontId="11" fillId="0" borderId="50" xfId="0" applyFont="1" applyBorder="1" applyAlignment="1">
      <alignment horizontal="left" vertical="top" wrapText="1"/>
    </xf>
    <xf numFmtId="0" fontId="11" fillId="0" borderId="52" xfId="0" applyFont="1" applyBorder="1" applyAlignment="1">
      <alignment horizontal="left" vertical="top" wrapText="1"/>
    </xf>
    <xf numFmtId="0" fontId="11" fillId="0" borderId="0" xfId="0" applyFont="1" applyBorder="1" applyAlignment="1">
      <alignment horizontal="left" vertical="top" wrapText="1"/>
    </xf>
    <xf numFmtId="0" fontId="11" fillId="0" borderId="53" xfId="0" applyFont="1" applyBorder="1" applyAlignment="1">
      <alignment horizontal="left" vertical="top" wrapText="1"/>
    </xf>
    <xf numFmtId="0" fontId="12" fillId="6" borderId="55" xfId="0" applyFont="1" applyFill="1" applyBorder="1" applyAlignment="1">
      <alignment vertical="top" wrapText="1"/>
    </xf>
    <xf numFmtId="0" fontId="12" fillId="6" borderId="48" xfId="0" applyFont="1" applyFill="1" applyBorder="1" applyAlignment="1">
      <alignment vertical="top" wrapText="1"/>
    </xf>
    <xf numFmtId="0" fontId="12" fillId="0" borderId="38" xfId="0" applyFont="1" applyBorder="1" applyAlignment="1">
      <alignment wrapText="1"/>
    </xf>
    <xf numFmtId="0" fontId="12" fillId="0" borderId="39" xfId="0" applyFont="1" applyBorder="1" applyAlignment="1">
      <alignment wrapText="1"/>
    </xf>
    <xf numFmtId="0" fontId="12" fillId="0" borderId="35" xfId="0" applyFont="1" applyBorder="1" applyAlignment="1">
      <alignment wrapText="1"/>
    </xf>
    <xf numFmtId="0" fontId="12" fillId="0" borderId="56" xfId="0" applyFont="1" applyBorder="1" applyAlignment="1">
      <alignment wrapText="1"/>
    </xf>
    <xf numFmtId="0" fontId="12" fillId="0" borderId="49" xfId="0" applyFont="1" applyBorder="1" applyAlignment="1">
      <alignment wrapText="1"/>
    </xf>
    <xf numFmtId="4" fontId="10" fillId="2" borderId="2" xfId="0" applyNumberFormat="1" applyFont="1" applyFill="1" applyBorder="1" applyAlignment="1">
      <alignment horizontal="center" vertical="center" wrapText="1"/>
    </xf>
    <xf numFmtId="4" fontId="10" fillId="2" borderId="64" xfId="0" applyNumberFormat="1" applyFont="1" applyFill="1" applyBorder="1" applyAlignment="1">
      <alignment horizontal="center" vertical="center" wrapText="1"/>
    </xf>
    <xf numFmtId="4" fontId="10" fillId="2" borderId="63" xfId="0" applyNumberFormat="1" applyFont="1" applyFill="1" applyBorder="1" applyAlignment="1">
      <alignment horizontal="center" vertical="center" wrapText="1"/>
    </xf>
    <xf numFmtId="4" fontId="10" fillId="2" borderId="3" xfId="0" applyNumberFormat="1" applyFont="1" applyFill="1" applyBorder="1" applyAlignment="1">
      <alignment horizontal="center" vertical="center" wrapText="1"/>
    </xf>
    <xf numFmtId="0" fontId="9" fillId="0" borderId="23" xfId="0" applyFont="1" applyFill="1" applyBorder="1" applyAlignment="1">
      <alignment horizontal="center" wrapText="1"/>
    </xf>
    <xf numFmtId="0" fontId="9" fillId="0" borderId="24" xfId="0" applyFont="1" applyFill="1" applyBorder="1" applyAlignment="1">
      <alignment horizontal="center" wrapText="1"/>
    </xf>
    <xf numFmtId="0" fontId="9" fillId="0" borderId="25" xfId="0" applyFont="1" applyFill="1" applyBorder="1" applyAlignment="1">
      <alignment horizontal="center" wrapText="1"/>
    </xf>
    <xf numFmtId="0" fontId="12" fillId="6" borderId="47" xfId="0" applyFont="1" applyFill="1" applyBorder="1" applyAlignment="1">
      <alignment wrapText="1"/>
    </xf>
    <xf numFmtId="0" fontId="12" fillId="6" borderId="48" xfId="0" applyFont="1" applyFill="1" applyBorder="1" applyAlignment="1">
      <alignment wrapText="1"/>
    </xf>
    <xf numFmtId="0" fontId="12" fillId="6" borderId="47" xfId="0" applyFont="1" applyFill="1" applyBorder="1" applyAlignment="1"/>
    <xf numFmtId="0" fontId="12" fillId="6" borderId="51" xfId="0" applyFont="1" applyFill="1" applyBorder="1" applyAlignment="1"/>
    <xf numFmtId="0" fontId="12" fillId="6" borderId="52" xfId="0" applyFont="1" applyFill="1" applyBorder="1" applyAlignment="1"/>
    <xf numFmtId="0" fontId="11" fillId="0" borderId="36" xfId="0" applyFont="1" applyBorder="1" applyAlignment="1">
      <alignment horizontal="left" vertical="top" wrapText="1"/>
    </xf>
    <xf numFmtId="1" fontId="9" fillId="2" borderId="2" xfId="0" quotePrefix="1" applyNumberFormat="1" applyFont="1" applyFill="1" applyBorder="1" applyAlignment="1">
      <alignment horizontal="center" vertical="center" wrapText="1"/>
    </xf>
    <xf numFmtId="1" fontId="9" fillId="2" borderId="3" xfId="0" quotePrefix="1" applyNumberFormat="1" applyFont="1" applyFill="1" applyBorder="1" applyAlignment="1">
      <alignment horizontal="center" vertical="center" wrapText="1"/>
    </xf>
    <xf numFmtId="1" fontId="9" fillId="2" borderId="2" xfId="0" applyNumberFormat="1" applyFont="1" applyFill="1" applyBorder="1" applyAlignment="1">
      <alignment horizontal="center" vertical="center" wrapText="1"/>
    </xf>
    <xf numFmtId="1" fontId="9" fillId="2" borderId="3" xfId="0" applyNumberFormat="1" applyFont="1" applyFill="1" applyBorder="1" applyAlignment="1">
      <alignment horizontal="center" vertical="center" wrapText="1"/>
    </xf>
    <xf numFmtId="1" fontId="9" fillId="2" borderId="64" xfId="0" quotePrefix="1" applyNumberFormat="1" applyFont="1" applyFill="1" applyBorder="1" applyAlignment="1">
      <alignment horizontal="center" vertical="center" wrapText="1"/>
    </xf>
    <xf numFmtId="1" fontId="9" fillId="2" borderId="63" xfId="0" applyNumberFormat="1"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65" xfId="0" applyFont="1" applyFill="1" applyBorder="1" applyAlignment="1">
      <alignment horizontal="center" vertical="center" wrapText="1"/>
    </xf>
    <xf numFmtId="0" fontId="11" fillId="0" borderId="16" xfId="2" applyFont="1" applyBorder="1" applyAlignment="1">
      <alignment horizontal="left" vertical="center" wrapText="1"/>
    </xf>
    <xf numFmtId="0" fontId="11" fillId="0" borderId="27" xfId="2" applyFont="1" applyBorder="1" applyAlignment="1">
      <alignment horizontal="left" vertical="center" wrapText="1"/>
    </xf>
    <xf numFmtId="0" fontId="5" fillId="0" borderId="34" xfId="1" applyFont="1" applyBorder="1" applyAlignment="1">
      <alignment horizontal="center" vertical="center" wrapText="1"/>
    </xf>
    <xf numFmtId="0" fontId="5" fillId="0" borderId="37" xfId="1" applyFont="1" applyBorder="1" applyAlignment="1">
      <alignment horizontal="center" vertical="center" wrapText="1"/>
    </xf>
    <xf numFmtId="0" fontId="5" fillId="0" borderId="32" xfId="1" applyFont="1" applyBorder="1" applyAlignment="1">
      <alignment horizontal="center" vertical="center" wrapText="1"/>
    </xf>
    <xf numFmtId="0" fontId="5" fillId="0" borderId="11" xfId="1" applyFont="1" applyBorder="1" applyAlignment="1">
      <alignment horizontal="center" vertical="center" wrapText="1"/>
    </xf>
    <xf numFmtId="0" fontId="5" fillId="0" borderId="36" xfId="1" applyFont="1" applyBorder="1" applyAlignment="1">
      <alignment horizontal="left" vertical="top" wrapText="1"/>
    </xf>
    <xf numFmtId="0" fontId="5" fillId="0" borderId="0" xfId="1" applyFont="1" applyBorder="1" applyAlignment="1">
      <alignment horizontal="left" vertical="top" wrapText="1"/>
    </xf>
    <xf numFmtId="0" fontId="5" fillId="0" borderId="53" xfId="1" applyFont="1" applyBorder="1" applyAlignment="1">
      <alignment horizontal="left" vertical="top" wrapText="1"/>
    </xf>
    <xf numFmtId="0" fontId="5" fillId="0" borderId="41" xfId="1" applyFont="1" applyBorder="1" applyAlignment="1">
      <alignment horizontal="left" vertical="center" wrapText="1"/>
    </xf>
    <xf numFmtId="0" fontId="5" fillId="0" borderId="42" xfId="1" applyFont="1" applyBorder="1" applyAlignment="1">
      <alignment horizontal="left" vertical="center" wrapText="1"/>
    </xf>
    <xf numFmtId="0" fontId="5" fillId="0" borderId="61" xfId="1" applyFont="1" applyBorder="1" applyAlignment="1">
      <alignment horizontal="left" vertical="center" wrapText="1"/>
    </xf>
    <xf numFmtId="0" fontId="5" fillId="0" borderId="15" xfId="1" applyFont="1" applyBorder="1" applyAlignment="1">
      <alignment horizontal="left" vertical="top"/>
    </xf>
    <xf numFmtId="0" fontId="5" fillId="0" borderId="0" xfId="1" applyFont="1" applyBorder="1" applyAlignment="1">
      <alignment horizontal="left" vertical="top"/>
    </xf>
    <xf numFmtId="0" fontId="5" fillId="0" borderId="53" xfId="1" applyFont="1" applyBorder="1" applyAlignment="1">
      <alignment horizontal="left" vertical="top"/>
    </xf>
    <xf numFmtId="0" fontId="5" fillId="0" borderId="16" xfId="1" applyFont="1" applyBorder="1" applyAlignment="1">
      <alignment horizontal="left" vertical="center" wrapText="1"/>
    </xf>
    <xf numFmtId="0" fontId="5" fillId="0" borderId="27" xfId="1" applyFont="1" applyBorder="1" applyAlignment="1">
      <alignment horizontal="left" vertical="center" wrapText="1"/>
    </xf>
    <xf numFmtId="0" fontId="5" fillId="0" borderId="40" xfId="1" applyFont="1" applyBorder="1" applyAlignment="1">
      <alignment horizontal="center" vertical="center" wrapText="1"/>
    </xf>
    <xf numFmtId="0" fontId="5" fillId="0" borderId="33" xfId="1" applyFont="1" applyBorder="1" applyAlignment="1">
      <alignment horizontal="center" vertical="center" wrapText="1"/>
    </xf>
    <xf numFmtId="0" fontId="5" fillId="0" borderId="14" xfId="0" applyFont="1" applyBorder="1" applyAlignment="1">
      <alignment horizontal="left" vertical="top"/>
    </xf>
    <xf numFmtId="0" fontId="5" fillId="0" borderId="22" xfId="0" applyFont="1" applyBorder="1" applyAlignment="1">
      <alignment horizontal="left" vertical="top"/>
    </xf>
    <xf numFmtId="0" fontId="5" fillId="0" borderId="0" xfId="0" applyFont="1" applyBorder="1" applyAlignment="1">
      <alignment horizontal="left" vertical="top"/>
    </xf>
    <xf numFmtId="0" fontId="5" fillId="0" borderId="53" xfId="0" applyFont="1" applyBorder="1" applyAlignment="1">
      <alignment horizontal="left" vertical="top"/>
    </xf>
    <xf numFmtId="0" fontId="5" fillId="0" borderId="15" xfId="0" applyFont="1" applyBorder="1" applyAlignment="1">
      <alignment horizontal="left" vertical="top"/>
    </xf>
    <xf numFmtId="2" fontId="11" fillId="0" borderId="51" xfId="0" applyNumberFormat="1" applyFont="1" applyBorder="1" applyAlignment="1">
      <alignment horizontal="justify" vertical="center" wrapText="1"/>
    </xf>
    <xf numFmtId="2" fontId="11" fillId="0" borderId="52" xfId="0" applyNumberFormat="1" applyFont="1" applyBorder="1" applyAlignment="1">
      <alignment horizontal="justify" vertical="center" wrapText="1"/>
    </xf>
    <xf numFmtId="0" fontId="5" fillId="0" borderId="35" xfId="1" applyFont="1" applyBorder="1" applyAlignment="1">
      <alignment horizontal="left" vertical="center" wrapText="1"/>
    </xf>
    <xf numFmtId="0" fontId="5" fillId="0" borderId="38" xfId="1" applyFont="1" applyBorder="1" applyAlignment="1">
      <alignment horizontal="left" vertical="center" wrapText="1"/>
    </xf>
    <xf numFmtId="0" fontId="5" fillId="0" borderId="39" xfId="1" applyFont="1" applyBorder="1" applyAlignment="1">
      <alignment horizontal="left" vertical="center" wrapText="1"/>
    </xf>
    <xf numFmtId="2" fontId="11" fillId="0" borderId="36" xfId="0" applyNumberFormat="1" applyFont="1" applyBorder="1" applyAlignment="1">
      <alignment horizontal="justify" vertical="center" wrapText="1"/>
    </xf>
    <xf numFmtId="2" fontId="11" fillId="0" borderId="53" xfId="0" applyNumberFormat="1" applyFont="1" applyBorder="1" applyAlignment="1">
      <alignment horizontal="justify" vertical="center" wrapText="1"/>
    </xf>
    <xf numFmtId="2" fontId="13" fillId="0" borderId="36" xfId="0" applyNumberFormat="1" applyFont="1" applyBorder="1" applyAlignment="1">
      <alignment horizontal="justify" vertical="center" wrapText="1"/>
    </xf>
    <xf numFmtId="2" fontId="13" fillId="0" borderId="53" xfId="0" applyNumberFormat="1" applyFont="1" applyBorder="1" applyAlignment="1">
      <alignment horizontal="justify" vertical="center" wrapText="1"/>
    </xf>
    <xf numFmtId="2" fontId="11" fillId="0" borderId="15" xfId="0" applyNumberFormat="1" applyFont="1" applyBorder="1" applyAlignment="1">
      <alignment horizontal="justify" vertical="center" wrapText="1"/>
    </xf>
    <xf numFmtId="2" fontId="11" fillId="0" borderId="6" xfId="0" applyNumberFormat="1" applyFont="1" applyBorder="1" applyAlignment="1">
      <alignment horizontal="justify" vertical="center" wrapText="1"/>
    </xf>
    <xf numFmtId="0" fontId="13" fillId="0" borderId="51" xfId="0" applyFont="1" applyBorder="1" applyAlignment="1"/>
    <xf numFmtId="0" fontId="13" fillId="0" borderId="52" xfId="0" applyFont="1" applyBorder="1" applyAlignment="1"/>
    <xf numFmtId="0" fontId="1" fillId="0" borderId="62"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68" xfId="0" applyFont="1" applyBorder="1" applyAlignment="1">
      <alignment horizontal="center" vertical="center" wrapText="1"/>
    </xf>
    <xf numFmtId="0" fontId="5" fillId="0" borderId="16" xfId="1" applyFont="1" applyBorder="1" applyAlignment="1">
      <alignment horizontal="left" vertical="top" wrapText="1"/>
    </xf>
    <xf numFmtId="0" fontId="5" fillId="0" borderId="27" xfId="1" applyFont="1" applyBorder="1" applyAlignment="1">
      <alignment horizontal="left" vertical="top" wrapText="1"/>
    </xf>
    <xf numFmtId="0" fontId="5" fillId="0" borderId="4" xfId="1" applyFont="1" applyBorder="1" applyAlignment="1">
      <alignment horizontal="left" vertical="top" wrapText="1"/>
    </xf>
    <xf numFmtId="0" fontId="5" fillId="0" borderId="51" xfId="0" applyFont="1" applyBorder="1" applyAlignment="1">
      <alignment horizontal="left" vertical="top" wrapText="1"/>
    </xf>
    <xf numFmtId="0" fontId="5" fillId="0" borderId="52" xfId="0" applyFont="1" applyBorder="1" applyAlignment="1">
      <alignment horizontal="left" vertical="top" wrapText="1"/>
    </xf>
    <xf numFmtId="0" fontId="5" fillId="5" borderId="61" xfId="0" applyFont="1" applyFill="1" applyBorder="1" applyAlignment="1">
      <alignment horizontal="center" vertical="top" wrapText="1"/>
    </xf>
    <xf numFmtId="0" fontId="5" fillId="5" borderId="27" xfId="0" applyFont="1" applyFill="1" applyBorder="1" applyAlignment="1">
      <alignment horizontal="center" vertical="top" wrapText="1"/>
    </xf>
    <xf numFmtId="0" fontId="11" fillId="5" borderId="62" xfId="0" applyFont="1" applyFill="1" applyBorder="1" applyAlignment="1">
      <alignment horizontal="center" vertical="top" wrapText="1"/>
    </xf>
    <xf numFmtId="0" fontId="11" fillId="5" borderId="22" xfId="0" applyFont="1" applyFill="1" applyBorder="1" applyAlignment="1">
      <alignment horizontal="center" vertical="top" wrapText="1"/>
    </xf>
    <xf numFmtId="0" fontId="1" fillId="0" borderId="44" xfId="0" applyFont="1" applyBorder="1" applyAlignment="1">
      <alignment horizontal="justify" vertical="center" wrapText="1"/>
    </xf>
    <xf numFmtId="0" fontId="12" fillId="0" borderId="67"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59" xfId="0" applyFont="1" applyBorder="1" applyAlignment="1">
      <alignment horizontal="center" vertical="center" wrapText="1"/>
    </xf>
    <xf numFmtId="2" fontId="11" fillId="0" borderId="50" xfId="0" applyNumberFormat="1" applyFont="1" applyBorder="1" applyAlignment="1">
      <alignment horizontal="justify" vertical="center" wrapText="1"/>
    </xf>
    <xf numFmtId="2" fontId="11" fillId="0" borderId="0" xfId="0" applyNumberFormat="1" applyFont="1" applyBorder="1" applyAlignment="1">
      <alignment horizontal="justify" vertical="center" wrapText="1"/>
    </xf>
    <xf numFmtId="0" fontId="11" fillId="0" borderId="37" xfId="0" applyFont="1" applyBorder="1" applyAlignment="1"/>
    <xf numFmtId="0" fontId="5" fillId="0" borderId="44" xfId="0" applyFont="1" applyBorder="1" applyAlignment="1">
      <alignment horizontal="justify" vertical="center" wrapText="1"/>
    </xf>
    <xf numFmtId="0" fontId="13" fillId="0" borderId="36" xfId="0" applyFont="1" applyBorder="1" applyAlignment="1"/>
    <xf numFmtId="0" fontId="13" fillId="0" borderId="53" xfId="0" applyFont="1" applyBorder="1" applyAlignment="1"/>
    <xf numFmtId="0" fontId="5" fillId="0" borderId="61" xfId="0" applyFont="1" applyBorder="1" applyAlignment="1">
      <alignment horizontal="center" vertical="top" wrapText="1"/>
    </xf>
    <xf numFmtId="0" fontId="5" fillId="0" borderId="27" xfId="0" applyFont="1" applyBorder="1" applyAlignment="1">
      <alignment horizontal="center" vertical="top" wrapText="1"/>
    </xf>
    <xf numFmtId="0" fontId="5" fillId="0" borderId="66" xfId="0" applyFont="1" applyBorder="1" applyAlignment="1">
      <alignment horizontal="justify" vertical="center" wrapText="1"/>
    </xf>
    <xf numFmtId="0" fontId="11" fillId="0" borderId="51" xfId="0" applyFont="1" applyBorder="1" applyAlignment="1">
      <alignment horizontal="left" vertical="top" wrapText="1"/>
    </xf>
    <xf numFmtId="0" fontId="12" fillId="6" borderId="47" xfId="0" applyFont="1" applyFill="1" applyBorder="1" applyAlignment="1">
      <alignment vertical="top" wrapText="1"/>
    </xf>
    <xf numFmtId="0" fontId="7" fillId="2" borderId="2" xfId="0" applyFont="1" applyFill="1" applyBorder="1" applyAlignment="1">
      <alignment horizontal="justify" vertical="center" wrapText="1"/>
    </xf>
    <xf numFmtId="0" fontId="7" fillId="2" borderId="3" xfId="0" applyFont="1" applyFill="1" applyBorder="1" applyAlignment="1">
      <alignment horizontal="justify" vertical="center" wrapText="1"/>
    </xf>
    <xf numFmtId="0" fontId="9" fillId="2" borderId="2" xfId="0" applyFont="1" applyFill="1" applyBorder="1" applyAlignment="1">
      <alignment horizontal="justify" vertical="center" wrapText="1"/>
    </xf>
    <xf numFmtId="0" fontId="9" fillId="2" borderId="3" xfId="0" applyFont="1" applyFill="1" applyBorder="1" applyAlignment="1">
      <alignment horizontal="justify" vertical="center" wrapText="1"/>
    </xf>
    <xf numFmtId="0" fontId="9" fillId="2" borderId="14"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5" xfId="0" applyFont="1" applyFill="1" applyBorder="1" applyAlignment="1">
      <alignment horizontal="center" vertical="center"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235"/>
  <sheetViews>
    <sheetView tabSelected="1" topLeftCell="A55" zoomScaleNormal="100" workbookViewId="0">
      <selection activeCell="B103" sqref="B103"/>
    </sheetView>
  </sheetViews>
  <sheetFormatPr defaultColWidth="9.140625" defaultRowHeight="15" x14ac:dyDescent="0.35"/>
  <cols>
    <col min="1" max="1" width="7" style="2" customWidth="1"/>
    <col min="2" max="2" width="126.7109375" style="2" customWidth="1"/>
    <col min="3" max="3" width="16" style="4" customWidth="1"/>
    <col min="4" max="4" width="11.140625" style="2" customWidth="1"/>
    <col min="5" max="6" width="11.5703125" style="2" customWidth="1"/>
    <col min="7" max="7" width="12.42578125" style="2" customWidth="1"/>
    <col min="8" max="8" width="8.85546875" style="2" bestFit="1" customWidth="1"/>
    <col min="9" max="10" width="7.5703125" style="2" customWidth="1"/>
    <col min="11" max="13" width="7" style="2" customWidth="1"/>
    <col min="14" max="16384" width="9.140625" style="2"/>
  </cols>
  <sheetData>
    <row r="2" spans="1:8" x14ac:dyDescent="0.35">
      <c r="B2" s="3" t="s">
        <v>6</v>
      </c>
    </row>
    <row r="3" spans="1:8" x14ac:dyDescent="0.35">
      <c r="B3" s="3" t="s">
        <v>90</v>
      </c>
    </row>
    <row r="4" spans="1:8" ht="30" x14ac:dyDescent="0.35">
      <c r="B4" s="3" t="s">
        <v>45</v>
      </c>
    </row>
    <row r="5" spans="1:8" ht="23.25" customHeight="1" x14ac:dyDescent="0.35">
      <c r="B5" s="5" t="s">
        <v>82</v>
      </c>
      <c r="D5" s="6"/>
      <c r="E5" s="6"/>
      <c r="F5" s="6"/>
    </row>
    <row r="6" spans="1:8" x14ac:dyDescent="0.35">
      <c r="B6" s="5" t="s">
        <v>111</v>
      </c>
      <c r="D6" s="6"/>
      <c r="E6" s="6"/>
      <c r="F6" s="6"/>
    </row>
    <row r="7" spans="1:8" x14ac:dyDescent="0.35">
      <c r="B7" s="5" t="s">
        <v>89</v>
      </c>
      <c r="D7" s="6"/>
      <c r="E7" s="6"/>
      <c r="F7" s="6"/>
    </row>
    <row r="8" spans="1:8" x14ac:dyDescent="0.35">
      <c r="B8" s="5" t="s">
        <v>88</v>
      </c>
      <c r="D8" s="6"/>
      <c r="E8" s="6"/>
      <c r="F8" s="6"/>
    </row>
    <row r="9" spans="1:8" x14ac:dyDescent="0.35">
      <c r="B9" s="7" t="s">
        <v>81</v>
      </c>
      <c r="C9" s="8"/>
      <c r="D9" s="6"/>
      <c r="E9" s="6"/>
      <c r="F9" s="6"/>
    </row>
    <row r="10" spans="1:8" ht="84.75" customHeight="1" x14ac:dyDescent="0.35">
      <c r="B10" s="1" t="s">
        <v>148</v>
      </c>
      <c r="C10" s="9"/>
    </row>
    <row r="11" spans="1:8" ht="77.25" customHeight="1" thickBot="1" x14ac:dyDescent="0.4">
      <c r="B11" s="183" t="s">
        <v>158</v>
      </c>
      <c r="G11" s="9"/>
    </row>
    <row r="12" spans="1:8" ht="48.75" customHeight="1" thickBot="1" x14ac:dyDescent="0.4">
      <c r="D12" s="282"/>
      <c r="E12" s="283"/>
      <c r="F12" s="283"/>
      <c r="G12" s="283"/>
      <c r="H12" s="284"/>
    </row>
    <row r="13" spans="1:8" ht="30.75" customHeight="1" thickBot="1" x14ac:dyDescent="0.4">
      <c r="A13" s="297" t="s">
        <v>44</v>
      </c>
      <c r="B13" s="298"/>
      <c r="C13" s="299"/>
      <c r="D13" s="10" t="s">
        <v>11</v>
      </c>
      <c r="E13" s="11" t="s">
        <v>12</v>
      </c>
      <c r="F13" s="11" t="s">
        <v>54</v>
      </c>
      <c r="G13" s="11" t="s">
        <v>13</v>
      </c>
      <c r="H13" s="12"/>
    </row>
    <row r="14" spans="1:8" ht="30.75" thickBot="1" x14ac:dyDescent="0.4">
      <c r="A14" s="13" t="s">
        <v>0</v>
      </c>
      <c r="B14" s="14" t="s">
        <v>1</v>
      </c>
      <c r="C14" s="15" t="s">
        <v>2</v>
      </c>
      <c r="D14" s="16" t="s">
        <v>14</v>
      </c>
      <c r="E14" s="17" t="s">
        <v>15</v>
      </c>
      <c r="F14" s="17" t="s">
        <v>16</v>
      </c>
      <c r="G14" s="17" t="s">
        <v>55</v>
      </c>
      <c r="H14" s="18" t="s">
        <v>17</v>
      </c>
    </row>
    <row r="15" spans="1:8" ht="16.5" customHeight="1" x14ac:dyDescent="0.35">
      <c r="A15" s="368" t="s">
        <v>5</v>
      </c>
      <c r="B15" s="369"/>
      <c r="C15" s="293">
        <f>C17+C94+C101+C110+C163</f>
        <v>100</v>
      </c>
      <c r="D15" s="291"/>
      <c r="E15" s="291"/>
      <c r="F15" s="110"/>
      <c r="G15" s="291"/>
      <c r="H15" s="278"/>
    </row>
    <row r="16" spans="1:8" ht="15.75" thickBot="1" x14ac:dyDescent="0.4">
      <c r="A16" s="370"/>
      <c r="B16" s="371"/>
      <c r="C16" s="294"/>
      <c r="D16" s="292"/>
      <c r="E16" s="295"/>
      <c r="F16" s="111"/>
      <c r="G16" s="295"/>
      <c r="H16" s="279"/>
    </row>
    <row r="17" spans="1:8" ht="16.5" customHeight="1" x14ac:dyDescent="0.35">
      <c r="A17" s="366">
        <v>1</v>
      </c>
      <c r="B17" s="364" t="s">
        <v>83</v>
      </c>
      <c r="C17" s="293">
        <f>C19+C28+C37+C47+C57+C85+C76+C67</f>
        <v>35</v>
      </c>
      <c r="D17" s="293"/>
      <c r="E17" s="296"/>
      <c r="F17" s="112"/>
      <c r="G17" s="296"/>
      <c r="H17" s="280"/>
    </row>
    <row r="18" spans="1:8" ht="17.25" customHeight="1" thickBot="1" x14ac:dyDescent="0.4">
      <c r="A18" s="367"/>
      <c r="B18" s="365"/>
      <c r="C18" s="294"/>
      <c r="D18" s="294"/>
      <c r="E18" s="294"/>
      <c r="F18" s="113"/>
      <c r="G18" s="294"/>
      <c r="H18" s="281"/>
    </row>
    <row r="19" spans="1:8" ht="15.75" thickBot="1" x14ac:dyDescent="0.4">
      <c r="A19" s="126" t="s">
        <v>4</v>
      </c>
      <c r="B19" s="116" t="s">
        <v>112</v>
      </c>
      <c r="C19" s="180">
        <f>C21</f>
        <v>4</v>
      </c>
      <c r="D19" s="56"/>
      <c r="E19" s="51"/>
      <c r="F19" s="51"/>
      <c r="G19" s="51"/>
      <c r="H19" s="52"/>
    </row>
    <row r="20" spans="1:8" ht="33.75" customHeight="1" x14ac:dyDescent="0.35">
      <c r="A20" s="220"/>
      <c r="B20" s="273" t="s">
        <v>128</v>
      </c>
      <c r="C20" s="274"/>
      <c r="D20" s="53"/>
      <c r="E20" s="53"/>
      <c r="F20" s="53"/>
      <c r="G20" s="53"/>
      <c r="H20" s="54"/>
    </row>
    <row r="21" spans="1:8" ht="30" x14ac:dyDescent="0.35">
      <c r="A21" s="221"/>
      <c r="B21" s="64" t="s">
        <v>113</v>
      </c>
      <c r="C21" s="43">
        <v>4</v>
      </c>
      <c r="D21" s="46"/>
      <c r="E21" s="46"/>
      <c r="F21" s="46"/>
      <c r="G21" s="46"/>
      <c r="H21" s="55"/>
    </row>
    <row r="22" spans="1:8" ht="30" x14ac:dyDescent="0.35">
      <c r="A22" s="221"/>
      <c r="B22" s="64" t="s">
        <v>114</v>
      </c>
      <c r="C22" s="43">
        <v>3</v>
      </c>
      <c r="D22" s="46"/>
      <c r="E22" s="46"/>
      <c r="F22" s="46"/>
      <c r="G22" s="46"/>
      <c r="H22" s="55"/>
    </row>
    <row r="23" spans="1:8" ht="30" x14ac:dyDescent="0.35">
      <c r="A23" s="221"/>
      <c r="B23" s="114" t="s">
        <v>115</v>
      </c>
      <c r="C23" s="115">
        <v>0</v>
      </c>
      <c r="D23" s="46"/>
      <c r="E23" s="46"/>
      <c r="F23" s="46"/>
      <c r="G23" s="46"/>
      <c r="H23" s="55"/>
    </row>
    <row r="24" spans="1:8" ht="28.5" customHeight="1" x14ac:dyDescent="0.35">
      <c r="A24" s="221"/>
      <c r="B24" s="271" t="s">
        <v>134</v>
      </c>
      <c r="C24" s="272"/>
      <c r="D24" s="46"/>
      <c r="E24" s="46"/>
      <c r="F24" s="46"/>
      <c r="G24" s="46"/>
      <c r="H24" s="55"/>
    </row>
    <row r="25" spans="1:8" x14ac:dyDescent="0.35">
      <c r="A25" s="221"/>
      <c r="B25" s="42" t="s">
        <v>8</v>
      </c>
      <c r="C25" s="55"/>
      <c r="D25" s="46"/>
      <c r="E25" s="46"/>
      <c r="F25" s="46"/>
      <c r="G25" s="46"/>
      <c r="H25" s="55"/>
    </row>
    <row r="26" spans="1:8" x14ac:dyDescent="0.35">
      <c r="A26" s="221"/>
      <c r="B26" s="42" t="s">
        <v>9</v>
      </c>
      <c r="C26" s="55"/>
      <c r="D26" s="46"/>
      <c r="E26" s="46"/>
      <c r="F26" s="46"/>
      <c r="G26" s="46"/>
      <c r="H26" s="55"/>
    </row>
    <row r="27" spans="1:8" ht="15.75" thickBot="1" x14ac:dyDescent="0.4">
      <c r="A27" s="221"/>
      <c r="B27" s="42" t="s">
        <v>10</v>
      </c>
      <c r="C27" s="55"/>
      <c r="D27" s="46"/>
      <c r="E27" s="46"/>
      <c r="F27" s="46"/>
      <c r="G27" s="46"/>
      <c r="H27" s="55"/>
    </row>
    <row r="28" spans="1:8" ht="27.75" customHeight="1" thickBot="1" x14ac:dyDescent="0.4">
      <c r="A28" s="222" t="s">
        <v>3</v>
      </c>
      <c r="B28" s="117" t="s">
        <v>91</v>
      </c>
      <c r="C28" s="59">
        <f>C30</f>
        <v>4</v>
      </c>
      <c r="D28" s="51"/>
      <c r="E28" s="51"/>
      <c r="F28" s="51"/>
      <c r="G28" s="51"/>
      <c r="H28" s="57"/>
    </row>
    <row r="29" spans="1:8" ht="36" customHeight="1" x14ac:dyDescent="0.35">
      <c r="A29" s="223"/>
      <c r="B29" s="275" t="s">
        <v>129</v>
      </c>
      <c r="C29" s="274"/>
      <c r="D29" s="46"/>
      <c r="E29" s="46"/>
      <c r="F29" s="46"/>
      <c r="G29" s="46"/>
      <c r="H29" s="55"/>
    </row>
    <row r="30" spans="1:8" ht="30" x14ac:dyDescent="0.35">
      <c r="A30" s="223"/>
      <c r="B30" s="22" t="s">
        <v>116</v>
      </c>
      <c r="C30" s="43">
        <v>4</v>
      </c>
      <c r="D30" s="46"/>
      <c r="E30" s="46"/>
      <c r="F30" s="46"/>
      <c r="G30" s="46"/>
      <c r="H30" s="55"/>
    </row>
    <row r="31" spans="1:8" ht="30" x14ac:dyDescent="0.35">
      <c r="A31" s="223"/>
      <c r="B31" s="22" t="s">
        <v>92</v>
      </c>
      <c r="C31" s="43">
        <v>3</v>
      </c>
      <c r="D31" s="46"/>
      <c r="E31" s="46"/>
      <c r="F31" s="46"/>
      <c r="G31" s="46"/>
      <c r="H31" s="55"/>
    </row>
    <row r="32" spans="1:8" ht="30" x14ac:dyDescent="0.35">
      <c r="A32" s="223"/>
      <c r="B32" s="118" t="s">
        <v>117</v>
      </c>
      <c r="C32" s="115">
        <v>0</v>
      </c>
      <c r="D32" s="46"/>
      <c r="E32" s="46"/>
      <c r="F32" s="46"/>
      <c r="G32" s="46"/>
      <c r="H32" s="55"/>
    </row>
    <row r="33" spans="1:8" ht="33" customHeight="1" x14ac:dyDescent="0.35">
      <c r="A33" s="221"/>
      <c r="B33" s="271" t="s">
        <v>134</v>
      </c>
      <c r="C33" s="272"/>
      <c r="D33" s="46"/>
      <c r="E33" s="46"/>
      <c r="F33" s="46"/>
      <c r="G33" s="46"/>
      <c r="H33" s="55"/>
    </row>
    <row r="34" spans="1:8" x14ac:dyDescent="0.35">
      <c r="A34" s="221"/>
      <c r="B34" s="171" t="s">
        <v>8</v>
      </c>
      <c r="C34" s="172"/>
      <c r="D34" s="46"/>
      <c r="E34" s="46"/>
      <c r="F34" s="46"/>
      <c r="G34" s="46"/>
      <c r="H34" s="55"/>
    </row>
    <row r="35" spans="1:8" x14ac:dyDescent="0.35">
      <c r="A35" s="221"/>
      <c r="B35" s="169" t="s">
        <v>9</v>
      </c>
      <c r="C35" s="170"/>
      <c r="D35" s="46"/>
      <c r="E35" s="46"/>
      <c r="F35" s="46"/>
      <c r="G35" s="46"/>
      <c r="H35" s="55"/>
    </row>
    <row r="36" spans="1:8" ht="15.75" thickBot="1" x14ac:dyDescent="0.4">
      <c r="A36" s="221"/>
      <c r="B36" s="169" t="s">
        <v>10</v>
      </c>
      <c r="C36" s="170"/>
      <c r="D36" s="46"/>
      <c r="E36" s="46"/>
      <c r="F36" s="46"/>
      <c r="G36" s="46"/>
      <c r="H36" s="55"/>
    </row>
    <row r="37" spans="1:8" ht="16.5" customHeight="1" thickBot="1" x14ac:dyDescent="0.4">
      <c r="A37" s="224" t="s">
        <v>38</v>
      </c>
      <c r="B37" s="60" t="s">
        <v>61</v>
      </c>
      <c r="C37" s="59">
        <f>C39</f>
        <v>4</v>
      </c>
      <c r="D37" s="51"/>
      <c r="E37" s="51"/>
      <c r="F37" s="51"/>
      <c r="G37" s="51"/>
      <c r="H37" s="57"/>
    </row>
    <row r="38" spans="1:8" ht="33.75" customHeight="1" x14ac:dyDescent="0.35">
      <c r="A38" s="220"/>
      <c r="B38" s="276" t="s">
        <v>74</v>
      </c>
      <c r="C38" s="277"/>
      <c r="D38" s="53"/>
      <c r="E38" s="53"/>
      <c r="F38" s="53"/>
      <c r="G38" s="53"/>
      <c r="H38" s="54"/>
    </row>
    <row r="39" spans="1:8" x14ac:dyDescent="0.35">
      <c r="A39" s="223"/>
      <c r="B39" s="20" t="s">
        <v>118</v>
      </c>
      <c r="C39" s="21">
        <v>4</v>
      </c>
      <c r="D39" s="46"/>
      <c r="E39" s="46"/>
      <c r="F39" s="46"/>
      <c r="G39" s="46"/>
      <c r="H39" s="55"/>
    </row>
    <row r="40" spans="1:8" x14ac:dyDescent="0.35">
      <c r="A40" s="223"/>
      <c r="B40" s="20" t="s">
        <v>93</v>
      </c>
      <c r="C40" s="21">
        <v>3</v>
      </c>
      <c r="D40" s="46"/>
      <c r="E40" s="46"/>
      <c r="F40" s="46"/>
      <c r="G40" s="46"/>
      <c r="H40" s="55"/>
    </row>
    <row r="41" spans="1:8" x14ac:dyDescent="0.35">
      <c r="A41" s="223"/>
      <c r="B41" s="20" t="s">
        <v>94</v>
      </c>
      <c r="C41" s="21">
        <v>2</v>
      </c>
      <c r="D41" s="46"/>
      <c r="E41" s="46"/>
      <c r="F41" s="46"/>
      <c r="G41" s="46"/>
      <c r="H41" s="55"/>
    </row>
    <row r="42" spans="1:8" x14ac:dyDescent="0.35">
      <c r="A42" s="223"/>
      <c r="B42" s="20" t="s">
        <v>63</v>
      </c>
      <c r="C42" s="21">
        <v>0</v>
      </c>
      <c r="D42" s="46"/>
      <c r="E42" s="46"/>
      <c r="F42" s="46"/>
      <c r="G42" s="46"/>
      <c r="H42" s="55"/>
    </row>
    <row r="43" spans="1:8" x14ac:dyDescent="0.35">
      <c r="A43" s="223"/>
      <c r="B43" s="288" t="s">
        <v>105</v>
      </c>
      <c r="C43" s="289"/>
      <c r="D43" s="46"/>
      <c r="E43" s="46"/>
      <c r="F43" s="46"/>
      <c r="G43" s="46"/>
      <c r="H43" s="55"/>
    </row>
    <row r="44" spans="1:8" x14ac:dyDescent="0.35">
      <c r="A44" s="223"/>
      <c r="B44" s="207" t="s">
        <v>8</v>
      </c>
      <c r="C44" s="208"/>
      <c r="D44" s="46"/>
      <c r="E44" s="46"/>
      <c r="F44" s="46"/>
      <c r="G44" s="46"/>
      <c r="H44" s="55"/>
    </row>
    <row r="45" spans="1:8" x14ac:dyDescent="0.35">
      <c r="A45" s="223"/>
      <c r="B45" s="203" t="s">
        <v>9</v>
      </c>
      <c r="C45" s="204"/>
      <c r="D45" s="46"/>
      <c r="E45" s="46"/>
      <c r="F45" s="46"/>
      <c r="G45" s="46"/>
      <c r="H45" s="55"/>
    </row>
    <row r="46" spans="1:8" ht="15.75" thickBot="1" x14ac:dyDescent="0.4">
      <c r="A46" s="223"/>
      <c r="B46" s="203" t="s">
        <v>10</v>
      </c>
      <c r="C46" s="204"/>
      <c r="D46" s="46"/>
      <c r="E46" s="46"/>
      <c r="F46" s="46"/>
      <c r="G46" s="46"/>
      <c r="H46" s="55"/>
    </row>
    <row r="47" spans="1:8" ht="15.75" thickBot="1" x14ac:dyDescent="0.4">
      <c r="A47" s="225" t="s">
        <v>36</v>
      </c>
      <c r="B47" s="60" t="s">
        <v>62</v>
      </c>
      <c r="C47" s="61">
        <v>4</v>
      </c>
      <c r="D47" s="58"/>
      <c r="E47" s="51"/>
      <c r="F47" s="51"/>
      <c r="G47" s="51"/>
      <c r="H47" s="57"/>
    </row>
    <row r="48" spans="1:8" ht="31.5" customHeight="1" x14ac:dyDescent="0.35">
      <c r="A48" s="220"/>
      <c r="B48" s="276" t="s">
        <v>74</v>
      </c>
      <c r="C48" s="277"/>
      <c r="D48" s="46"/>
      <c r="E48" s="46"/>
      <c r="F48" s="46"/>
      <c r="G48" s="46"/>
      <c r="H48" s="55"/>
    </row>
    <row r="49" spans="1:8" x14ac:dyDescent="0.35">
      <c r="A49" s="223"/>
      <c r="B49" s="20" t="s">
        <v>64</v>
      </c>
      <c r="C49" s="21">
        <v>4</v>
      </c>
      <c r="D49" s="46"/>
      <c r="E49" s="46"/>
      <c r="F49" s="46"/>
      <c r="G49" s="46"/>
      <c r="H49" s="55"/>
    </row>
    <row r="50" spans="1:8" ht="18.75" customHeight="1" x14ac:dyDescent="0.35">
      <c r="A50" s="223"/>
      <c r="B50" s="20" t="s">
        <v>95</v>
      </c>
      <c r="C50" s="21">
        <v>3</v>
      </c>
      <c r="D50" s="46"/>
      <c r="E50" s="46"/>
      <c r="F50" s="46"/>
      <c r="G50" s="46"/>
      <c r="H50" s="55"/>
    </row>
    <row r="51" spans="1:8" ht="19.5" customHeight="1" x14ac:dyDescent="0.35">
      <c r="A51" s="223"/>
      <c r="B51" s="20" t="s">
        <v>96</v>
      </c>
      <c r="C51" s="21">
        <v>2</v>
      </c>
      <c r="D51" s="46"/>
      <c r="E51" s="46"/>
      <c r="F51" s="46"/>
      <c r="G51" s="46"/>
      <c r="H51" s="55"/>
    </row>
    <row r="52" spans="1:8" x14ac:dyDescent="0.35">
      <c r="A52" s="223"/>
      <c r="B52" s="20" t="s">
        <v>65</v>
      </c>
      <c r="C52" s="21">
        <v>0</v>
      </c>
      <c r="D52" s="46"/>
      <c r="E52" s="46"/>
      <c r="F52" s="46"/>
      <c r="G52" s="46"/>
      <c r="H52" s="55"/>
    </row>
    <row r="53" spans="1:8" x14ac:dyDescent="0.35">
      <c r="A53" s="223"/>
      <c r="B53" s="287" t="s">
        <v>105</v>
      </c>
      <c r="C53" s="266"/>
      <c r="D53" s="46"/>
      <c r="E53" s="46"/>
      <c r="F53" s="46"/>
      <c r="G53" s="46"/>
      <c r="H53" s="55"/>
    </row>
    <row r="54" spans="1:8" ht="17.25" customHeight="1" x14ac:dyDescent="0.35">
      <c r="A54" s="221"/>
      <c r="B54" s="290" t="s">
        <v>8</v>
      </c>
      <c r="C54" s="270"/>
      <c r="D54" s="46"/>
      <c r="E54" s="46"/>
      <c r="F54" s="46"/>
      <c r="G54" s="46"/>
      <c r="H54" s="55"/>
    </row>
    <row r="55" spans="1:8" ht="17.25" customHeight="1" x14ac:dyDescent="0.35">
      <c r="A55" s="221"/>
      <c r="B55" s="290" t="s">
        <v>9</v>
      </c>
      <c r="C55" s="270"/>
      <c r="D55" s="46"/>
      <c r="E55" s="46"/>
      <c r="F55" s="46"/>
      <c r="G55" s="46"/>
      <c r="H55" s="55"/>
    </row>
    <row r="56" spans="1:8" ht="17.25" customHeight="1" thickBot="1" x14ac:dyDescent="0.4">
      <c r="A56" s="221"/>
      <c r="B56" s="201" t="s">
        <v>10</v>
      </c>
      <c r="C56" s="200"/>
      <c r="D56" s="46"/>
      <c r="E56" s="46"/>
      <c r="F56" s="46"/>
      <c r="G56" s="46"/>
      <c r="H56" s="55"/>
    </row>
    <row r="57" spans="1:8" ht="15.75" thickBot="1" x14ac:dyDescent="0.4">
      <c r="A57" s="226" t="s">
        <v>37</v>
      </c>
      <c r="B57" s="121" t="s">
        <v>119</v>
      </c>
      <c r="C57" s="61">
        <f>SUM(C58:C62)</f>
        <v>10</v>
      </c>
      <c r="D57" s="58"/>
      <c r="E57" s="51"/>
      <c r="F57" s="51"/>
      <c r="G57" s="51"/>
      <c r="H57" s="57"/>
    </row>
    <row r="58" spans="1:8" ht="60.75" customHeight="1" x14ac:dyDescent="0.35">
      <c r="A58" s="221"/>
      <c r="B58" s="119" t="s">
        <v>146</v>
      </c>
      <c r="C58" s="120">
        <v>3</v>
      </c>
      <c r="D58" s="46"/>
      <c r="E58" s="46"/>
      <c r="F58" s="46"/>
      <c r="G58" s="46"/>
      <c r="H58" s="55"/>
    </row>
    <row r="59" spans="1:8" ht="36.75" customHeight="1" x14ac:dyDescent="0.35">
      <c r="A59" s="221"/>
      <c r="B59" s="119" t="s">
        <v>120</v>
      </c>
      <c r="C59" s="120">
        <v>2</v>
      </c>
      <c r="D59" s="46"/>
      <c r="E59" s="46"/>
      <c r="F59" s="46"/>
      <c r="G59" s="46"/>
      <c r="H59" s="55"/>
    </row>
    <row r="60" spans="1:8" ht="29.25" customHeight="1" x14ac:dyDescent="0.35">
      <c r="A60" s="221"/>
      <c r="B60" s="64" t="s">
        <v>138</v>
      </c>
      <c r="C60" s="23">
        <v>2</v>
      </c>
      <c r="D60" s="46"/>
      <c r="E60" s="46"/>
      <c r="F60" s="46"/>
      <c r="G60" s="46"/>
      <c r="H60" s="55"/>
    </row>
    <row r="61" spans="1:8" x14ac:dyDescent="0.35">
      <c r="A61" s="223"/>
      <c r="B61" s="22" t="s">
        <v>66</v>
      </c>
      <c r="C61" s="23">
        <v>2</v>
      </c>
      <c r="D61" s="46"/>
      <c r="E61" s="46"/>
      <c r="F61" s="46"/>
      <c r="G61" s="46"/>
      <c r="H61" s="55"/>
    </row>
    <row r="62" spans="1:8" x14ac:dyDescent="0.35">
      <c r="A62" s="223"/>
      <c r="B62" s="22" t="s">
        <v>67</v>
      </c>
      <c r="C62" s="23">
        <v>1</v>
      </c>
      <c r="D62" s="46"/>
      <c r="E62" s="46"/>
      <c r="F62" s="46"/>
      <c r="G62" s="46"/>
      <c r="H62" s="55"/>
    </row>
    <row r="63" spans="1:8" ht="71.25" customHeight="1" x14ac:dyDescent="0.35">
      <c r="A63" s="223"/>
      <c r="B63" s="285" t="s">
        <v>151</v>
      </c>
      <c r="C63" s="286"/>
      <c r="D63" s="46"/>
      <c r="E63" s="46"/>
      <c r="F63" s="46"/>
      <c r="G63" s="46"/>
      <c r="H63" s="55"/>
    </row>
    <row r="64" spans="1:8" x14ac:dyDescent="0.35">
      <c r="A64" s="221"/>
      <c r="B64" s="198" t="s">
        <v>8</v>
      </c>
      <c r="C64" s="172"/>
      <c r="D64" s="46"/>
      <c r="E64" s="46"/>
      <c r="F64" s="46"/>
      <c r="G64" s="46"/>
      <c r="H64" s="55"/>
    </row>
    <row r="65" spans="1:8" x14ac:dyDescent="0.35">
      <c r="A65" s="221"/>
      <c r="B65" s="199" t="s">
        <v>9</v>
      </c>
      <c r="C65" s="170"/>
      <c r="D65" s="46"/>
      <c r="E65" s="46"/>
      <c r="F65" s="46"/>
      <c r="G65" s="46"/>
      <c r="H65" s="55"/>
    </row>
    <row r="66" spans="1:8" ht="15.75" thickBot="1" x14ac:dyDescent="0.4">
      <c r="A66" s="227"/>
      <c r="B66" s="199" t="s">
        <v>10</v>
      </c>
      <c r="C66" s="170"/>
      <c r="D66" s="46"/>
      <c r="E66" s="46"/>
      <c r="F66" s="46"/>
      <c r="G66" s="46"/>
      <c r="H66" s="55"/>
    </row>
    <row r="67" spans="1:8" ht="30.75" customHeight="1" thickBot="1" x14ac:dyDescent="0.4">
      <c r="A67" s="228" t="s">
        <v>39</v>
      </c>
      <c r="B67" s="62" t="s">
        <v>121</v>
      </c>
      <c r="C67" s="212">
        <f>C69</f>
        <v>3</v>
      </c>
      <c r="D67" s="153"/>
      <c r="E67" s="213"/>
      <c r="F67" s="213"/>
      <c r="G67" s="213"/>
      <c r="H67" s="214"/>
    </row>
    <row r="68" spans="1:8" ht="36" customHeight="1" x14ac:dyDescent="0.35">
      <c r="A68" s="221"/>
      <c r="B68" s="263" t="s">
        <v>130</v>
      </c>
      <c r="C68" s="264"/>
      <c r="D68" s="46"/>
      <c r="E68" s="46"/>
      <c r="F68" s="46"/>
      <c r="G68" s="46"/>
      <c r="H68" s="55"/>
    </row>
    <row r="69" spans="1:8" ht="30" x14ac:dyDescent="0.35">
      <c r="A69" s="221"/>
      <c r="B69" s="173" t="s">
        <v>97</v>
      </c>
      <c r="C69" s="23">
        <v>3</v>
      </c>
      <c r="D69" s="46"/>
      <c r="E69" s="46"/>
      <c r="F69" s="46"/>
      <c r="G69" s="46"/>
      <c r="H69" s="55"/>
    </row>
    <row r="70" spans="1:8" ht="30" x14ac:dyDescent="0.35">
      <c r="A70" s="221"/>
      <c r="B70" s="173" t="s">
        <v>98</v>
      </c>
      <c r="C70" s="23">
        <v>2</v>
      </c>
      <c r="D70" s="46"/>
      <c r="E70" s="46"/>
      <c r="F70" s="46"/>
      <c r="G70" s="46"/>
      <c r="H70" s="55"/>
    </row>
    <row r="71" spans="1:8" ht="30" x14ac:dyDescent="0.35">
      <c r="A71" s="221"/>
      <c r="B71" s="173" t="s">
        <v>99</v>
      </c>
      <c r="C71" s="23">
        <v>1</v>
      </c>
      <c r="D71" s="46"/>
      <c r="E71" s="46"/>
      <c r="F71" s="46"/>
      <c r="G71" s="46"/>
      <c r="H71" s="55"/>
    </row>
    <row r="72" spans="1:8" x14ac:dyDescent="0.35">
      <c r="A72" s="221"/>
      <c r="B72" s="265" t="s">
        <v>100</v>
      </c>
      <c r="C72" s="266"/>
      <c r="D72" s="46"/>
      <c r="E72" s="46"/>
      <c r="F72" s="46"/>
      <c r="G72" s="46"/>
      <c r="H72" s="55"/>
    </row>
    <row r="73" spans="1:8" x14ac:dyDescent="0.35">
      <c r="A73" s="221"/>
      <c r="B73" s="267" t="s">
        <v>8</v>
      </c>
      <c r="C73" s="268"/>
      <c r="D73" s="46"/>
      <c r="E73" s="46"/>
      <c r="F73" s="46"/>
      <c r="G73" s="46"/>
      <c r="H73" s="55"/>
    </row>
    <row r="74" spans="1:8" x14ac:dyDescent="0.35">
      <c r="A74" s="221"/>
      <c r="B74" s="269" t="s">
        <v>9</v>
      </c>
      <c r="C74" s="270"/>
      <c r="D74" s="46"/>
      <c r="E74" s="46"/>
      <c r="F74" s="46"/>
      <c r="G74" s="46"/>
      <c r="H74" s="55"/>
    </row>
    <row r="75" spans="1:8" ht="15.75" thickBot="1" x14ac:dyDescent="0.4">
      <c r="A75" s="221"/>
      <c r="B75" s="199" t="s">
        <v>10</v>
      </c>
      <c r="C75" s="200"/>
      <c r="D75" s="46"/>
      <c r="E75" s="46"/>
      <c r="F75" s="46"/>
      <c r="G75" s="46"/>
      <c r="H75" s="55"/>
    </row>
    <row r="76" spans="1:8" ht="15.75" thickBot="1" x14ac:dyDescent="0.4">
      <c r="A76" s="229" t="s">
        <v>84</v>
      </c>
      <c r="B76" s="60" t="s">
        <v>85</v>
      </c>
      <c r="C76" s="59">
        <f>C78</f>
        <v>3</v>
      </c>
      <c r="D76" s="46"/>
      <c r="E76" s="46"/>
      <c r="F76" s="46"/>
      <c r="G76" s="46"/>
      <c r="H76" s="55"/>
    </row>
    <row r="77" spans="1:8" ht="34.5" customHeight="1" x14ac:dyDescent="0.35">
      <c r="A77" s="223"/>
      <c r="B77" s="261" t="s">
        <v>101</v>
      </c>
      <c r="C77" s="261"/>
      <c r="D77" s="46"/>
      <c r="E77" s="46"/>
      <c r="F77" s="46"/>
      <c r="G77" s="46"/>
      <c r="H77" s="55"/>
    </row>
    <row r="78" spans="1:8" x14ac:dyDescent="0.35">
      <c r="A78" s="223"/>
      <c r="B78" s="45" t="s">
        <v>86</v>
      </c>
      <c r="C78" s="43">
        <v>3</v>
      </c>
      <c r="D78" s="46"/>
      <c r="E78" s="46"/>
      <c r="F78" s="46"/>
      <c r="G78" s="46"/>
      <c r="H78" s="55"/>
    </row>
    <row r="79" spans="1:8" x14ac:dyDescent="0.35">
      <c r="A79" s="223"/>
      <c r="B79" s="45" t="s">
        <v>149</v>
      </c>
      <c r="C79" s="43">
        <v>2</v>
      </c>
      <c r="D79" s="46"/>
      <c r="E79" s="46"/>
      <c r="F79" s="46"/>
      <c r="G79" s="46"/>
      <c r="H79" s="55"/>
    </row>
    <row r="80" spans="1:8" x14ac:dyDescent="0.35">
      <c r="A80" s="223"/>
      <c r="B80" s="45" t="s">
        <v>150</v>
      </c>
      <c r="C80" s="43">
        <v>1</v>
      </c>
      <c r="D80" s="46"/>
      <c r="E80" s="46"/>
      <c r="F80" s="46"/>
      <c r="G80" s="46"/>
      <c r="H80" s="55"/>
    </row>
    <row r="81" spans="1:8" x14ac:dyDescent="0.35">
      <c r="A81" s="223"/>
      <c r="B81" s="262" t="s">
        <v>100</v>
      </c>
      <c r="C81" s="262"/>
      <c r="D81" s="46"/>
      <c r="E81" s="46"/>
      <c r="F81" s="46"/>
      <c r="G81" s="46"/>
      <c r="H81" s="55"/>
    </row>
    <row r="82" spans="1:8" x14ac:dyDescent="0.35">
      <c r="A82" s="223"/>
      <c r="B82" s="201" t="s">
        <v>8</v>
      </c>
      <c r="C82" s="175"/>
      <c r="D82" s="46"/>
      <c r="E82" s="46"/>
      <c r="F82" s="46"/>
      <c r="G82" s="46"/>
      <c r="H82" s="55"/>
    </row>
    <row r="83" spans="1:8" x14ac:dyDescent="0.35">
      <c r="A83" s="223"/>
      <c r="B83" s="201" t="s">
        <v>9</v>
      </c>
      <c r="C83" s="175"/>
      <c r="D83" s="46"/>
      <c r="E83" s="46"/>
      <c r="F83" s="46"/>
      <c r="G83" s="46"/>
      <c r="H83" s="55"/>
    </row>
    <row r="84" spans="1:8" ht="15.75" thickBot="1" x14ac:dyDescent="0.4">
      <c r="A84" s="223"/>
      <c r="B84" s="201" t="s">
        <v>10</v>
      </c>
      <c r="C84" s="175"/>
      <c r="D84" s="46"/>
      <c r="E84" s="46"/>
      <c r="F84" s="46"/>
      <c r="G84" s="46"/>
      <c r="H84" s="55"/>
    </row>
    <row r="85" spans="1:8" ht="15.75" thickBot="1" x14ac:dyDescent="0.4">
      <c r="A85" s="174" t="s">
        <v>87</v>
      </c>
      <c r="B85" s="176" t="s">
        <v>47</v>
      </c>
      <c r="C85" s="177">
        <f>C87</f>
        <v>3</v>
      </c>
      <c r="D85" s="58"/>
      <c r="E85" s="51"/>
      <c r="F85" s="51"/>
      <c r="G85" s="51"/>
      <c r="H85" s="153"/>
    </row>
    <row r="86" spans="1:8" ht="23.25" customHeight="1" x14ac:dyDescent="0.35">
      <c r="A86" s="223"/>
      <c r="B86" s="355" t="s">
        <v>145</v>
      </c>
      <c r="C86" s="355"/>
      <c r="D86" s="46"/>
      <c r="E86" s="46"/>
      <c r="F86" s="46"/>
      <c r="G86" s="46"/>
      <c r="H86" s="55"/>
    </row>
    <row r="87" spans="1:8" x14ac:dyDescent="0.35">
      <c r="A87" s="223"/>
      <c r="B87" s="45" t="s">
        <v>71</v>
      </c>
      <c r="C87" s="49">
        <v>3</v>
      </c>
      <c r="D87" s="46"/>
      <c r="E87" s="46"/>
      <c r="F87" s="46"/>
      <c r="G87" s="46"/>
      <c r="H87" s="55"/>
    </row>
    <row r="88" spans="1:8" x14ac:dyDescent="0.35">
      <c r="A88" s="223"/>
      <c r="B88" s="45" t="s">
        <v>72</v>
      </c>
      <c r="C88" s="49">
        <v>2</v>
      </c>
      <c r="D88" s="46"/>
      <c r="E88" s="46"/>
      <c r="F88" s="46"/>
      <c r="G88" s="46"/>
      <c r="H88" s="55"/>
    </row>
    <row r="89" spans="1:8" x14ac:dyDescent="0.35">
      <c r="A89" s="223"/>
      <c r="B89" s="45" t="s">
        <v>57</v>
      </c>
      <c r="C89" s="49">
        <v>1</v>
      </c>
      <c r="D89" s="46"/>
      <c r="E89" s="46"/>
      <c r="F89" s="46"/>
      <c r="G89" s="46"/>
      <c r="H89" s="55"/>
    </row>
    <row r="90" spans="1:8" x14ac:dyDescent="0.35">
      <c r="A90" s="221"/>
      <c r="B90" s="287" t="s">
        <v>100</v>
      </c>
      <c r="C90" s="266"/>
      <c r="D90" s="46"/>
      <c r="E90" s="46"/>
      <c r="F90" s="46"/>
      <c r="G90" s="46"/>
      <c r="H90" s="55"/>
    </row>
    <row r="91" spans="1:8" x14ac:dyDescent="0.35">
      <c r="A91" s="221"/>
      <c r="B91" s="362" t="s">
        <v>8</v>
      </c>
      <c r="C91" s="268"/>
      <c r="D91" s="46"/>
      <c r="E91" s="46"/>
      <c r="F91" s="46"/>
      <c r="G91" s="46"/>
      <c r="H91" s="55"/>
    </row>
    <row r="92" spans="1:8" x14ac:dyDescent="0.35">
      <c r="A92" s="221"/>
      <c r="B92" s="290" t="s">
        <v>9</v>
      </c>
      <c r="C92" s="270"/>
      <c r="D92" s="46"/>
      <c r="E92" s="46"/>
      <c r="F92" s="46"/>
      <c r="G92" s="46"/>
      <c r="H92" s="55"/>
    </row>
    <row r="93" spans="1:8" ht="15.75" thickBot="1" x14ac:dyDescent="0.4">
      <c r="A93" s="221"/>
      <c r="B93" s="201" t="s">
        <v>10</v>
      </c>
      <c r="C93" s="200"/>
      <c r="D93" s="46"/>
      <c r="E93" s="46"/>
      <c r="F93" s="46"/>
      <c r="G93" s="46"/>
      <c r="H93" s="55"/>
    </row>
    <row r="94" spans="1:8" ht="15.75" thickBot="1" x14ac:dyDescent="0.4">
      <c r="A94" s="230">
        <v>2</v>
      </c>
      <c r="B94" s="122" t="s">
        <v>58</v>
      </c>
      <c r="C94" s="125">
        <f>C95+C97+C98+C96</f>
        <v>6</v>
      </c>
      <c r="D94" s="63"/>
      <c r="E94" s="63"/>
      <c r="F94" s="63"/>
      <c r="G94" s="63"/>
      <c r="H94" s="154"/>
    </row>
    <row r="95" spans="1:8" ht="29.25" customHeight="1" x14ac:dyDescent="0.35">
      <c r="A95" s="231"/>
      <c r="B95" s="123" t="s">
        <v>147</v>
      </c>
      <c r="C95" s="124">
        <v>2</v>
      </c>
      <c r="D95" s="47"/>
      <c r="E95" s="47"/>
      <c r="F95" s="47"/>
      <c r="G95" s="47"/>
      <c r="H95" s="65"/>
    </row>
    <row r="96" spans="1:8" ht="20.25" customHeight="1" x14ac:dyDescent="0.35">
      <c r="A96" s="231"/>
      <c r="B96" s="173" t="s">
        <v>102</v>
      </c>
      <c r="C96" s="181">
        <v>2</v>
      </c>
      <c r="D96" s="47"/>
      <c r="E96" s="47"/>
      <c r="F96" s="47"/>
      <c r="G96" s="47"/>
      <c r="H96" s="65"/>
    </row>
    <row r="97" spans="1:13" x14ac:dyDescent="0.35">
      <c r="A97" s="231"/>
      <c r="B97" s="150" t="s">
        <v>75</v>
      </c>
      <c r="C97" s="26">
        <v>1</v>
      </c>
      <c r="D97" s="47"/>
      <c r="E97" s="47"/>
      <c r="F97" s="47"/>
      <c r="G97" s="47"/>
      <c r="H97" s="65"/>
    </row>
    <row r="98" spans="1:13" x14ac:dyDescent="0.35">
      <c r="A98" s="231"/>
      <c r="B98" s="151" t="s">
        <v>68</v>
      </c>
      <c r="C98" s="26">
        <v>1</v>
      </c>
      <c r="D98" s="47"/>
      <c r="E98" s="47"/>
      <c r="F98" s="47"/>
      <c r="G98" s="47"/>
      <c r="H98" s="65"/>
      <c r="L98" s="184"/>
      <c r="M98" s="185"/>
    </row>
    <row r="99" spans="1:13" ht="54.75" customHeight="1" x14ac:dyDescent="0.35">
      <c r="A99" s="232"/>
      <c r="B99" s="285" t="s">
        <v>159</v>
      </c>
      <c r="C99" s="286"/>
      <c r="D99" s="47"/>
      <c r="E99" s="47"/>
      <c r="F99" s="47"/>
      <c r="G99" s="47"/>
      <c r="H99" s="65"/>
      <c r="L99" s="184"/>
      <c r="M99" s="185"/>
    </row>
    <row r="100" spans="1:13" ht="15" customHeight="1" thickBot="1" x14ac:dyDescent="0.4">
      <c r="A100" s="221"/>
      <c r="B100" s="357" t="s">
        <v>56</v>
      </c>
      <c r="C100" s="358"/>
      <c r="D100" s="47"/>
      <c r="E100" s="47"/>
      <c r="F100" s="47"/>
      <c r="G100" s="47"/>
      <c r="H100" s="65"/>
    </row>
    <row r="101" spans="1:13" ht="15.75" thickBot="1" x14ac:dyDescent="0.4">
      <c r="A101" s="233">
        <v>3</v>
      </c>
      <c r="B101" s="27" t="s">
        <v>69</v>
      </c>
      <c r="C101" s="29">
        <f>SUM(C102:C105)</f>
        <v>5</v>
      </c>
      <c r="D101" s="24"/>
      <c r="E101" s="29"/>
      <c r="F101" s="29"/>
      <c r="G101" s="29"/>
      <c r="H101" s="154"/>
    </row>
    <row r="102" spans="1:13" ht="33" customHeight="1" x14ac:dyDescent="0.35">
      <c r="A102" s="234"/>
      <c r="B102" s="179" t="s">
        <v>104</v>
      </c>
      <c r="C102" s="66">
        <v>2</v>
      </c>
      <c r="D102" s="48"/>
      <c r="E102" s="48"/>
      <c r="F102" s="48"/>
      <c r="G102" s="48"/>
      <c r="H102" s="72"/>
    </row>
    <row r="103" spans="1:13" ht="32.25" customHeight="1" x14ac:dyDescent="0.35">
      <c r="A103" s="234"/>
      <c r="B103" s="44" t="s">
        <v>103</v>
      </c>
      <c r="C103" s="66">
        <v>1</v>
      </c>
      <c r="D103" s="48"/>
      <c r="E103" s="48"/>
      <c r="F103" s="48"/>
      <c r="G103" s="48"/>
      <c r="H103" s="72"/>
    </row>
    <row r="104" spans="1:13" ht="30.75" customHeight="1" x14ac:dyDescent="0.35">
      <c r="A104" s="234"/>
      <c r="B104" s="178" t="s">
        <v>122</v>
      </c>
      <c r="C104" s="66">
        <v>1</v>
      </c>
      <c r="D104" s="48"/>
      <c r="E104" s="48"/>
      <c r="F104" s="48"/>
      <c r="G104" s="48"/>
      <c r="H104" s="72"/>
    </row>
    <row r="105" spans="1:13" ht="52.5" customHeight="1" x14ac:dyDescent="0.35">
      <c r="A105" s="234"/>
      <c r="B105" s="178" t="s">
        <v>106</v>
      </c>
      <c r="C105" s="66">
        <v>1</v>
      </c>
      <c r="D105" s="48"/>
      <c r="E105" s="48"/>
      <c r="F105" s="48"/>
      <c r="G105" s="48"/>
      <c r="H105" s="72"/>
    </row>
    <row r="106" spans="1:13" ht="31.5" customHeight="1" x14ac:dyDescent="0.35">
      <c r="A106" s="232"/>
      <c r="B106" s="285" t="s">
        <v>141</v>
      </c>
      <c r="C106" s="286"/>
      <c r="D106" s="48"/>
      <c r="E106" s="48"/>
      <c r="F106" s="48"/>
      <c r="G106" s="48"/>
      <c r="H106" s="72"/>
    </row>
    <row r="107" spans="1:13" ht="14.45" customHeight="1" x14ac:dyDescent="0.35">
      <c r="A107" s="232"/>
      <c r="B107" s="324" t="s">
        <v>8</v>
      </c>
      <c r="C107" s="325"/>
      <c r="D107" s="48"/>
      <c r="E107" s="48"/>
      <c r="F107" s="48"/>
      <c r="G107" s="48"/>
      <c r="H107" s="72"/>
    </row>
    <row r="108" spans="1:13" ht="14.45" customHeight="1" x14ac:dyDescent="0.35">
      <c r="A108" s="232"/>
      <c r="B108" s="329" t="s">
        <v>9</v>
      </c>
      <c r="C108" s="330"/>
      <c r="D108" s="48"/>
      <c r="E108" s="48"/>
      <c r="F108" s="48"/>
      <c r="G108" s="48"/>
      <c r="H108" s="72"/>
    </row>
    <row r="109" spans="1:13" ht="14.45" customHeight="1" thickBot="1" x14ac:dyDescent="0.4">
      <c r="A109" s="232"/>
      <c r="B109" s="203" t="s">
        <v>10</v>
      </c>
      <c r="C109" s="204"/>
      <c r="D109" s="48"/>
      <c r="E109" s="48"/>
      <c r="F109" s="48"/>
      <c r="G109" s="48"/>
      <c r="H109" s="72"/>
    </row>
    <row r="110" spans="1:13" ht="15.75" thickBot="1" x14ac:dyDescent="0.4">
      <c r="A110" s="233">
        <v>4</v>
      </c>
      <c r="B110" s="28" t="s">
        <v>7</v>
      </c>
      <c r="C110" s="29">
        <f>C111+C122+C135+C156+C144</f>
        <v>45</v>
      </c>
      <c r="D110" s="29"/>
      <c r="E110" s="29"/>
      <c r="F110" s="29"/>
      <c r="G110" s="29"/>
      <c r="H110" s="69"/>
    </row>
    <row r="111" spans="1:13" ht="30.75" thickBot="1" x14ac:dyDescent="0.4">
      <c r="A111" s="235" t="s">
        <v>18</v>
      </c>
      <c r="B111" s="135" t="s">
        <v>107</v>
      </c>
      <c r="C111" s="139">
        <f>SUM(C112:C116)</f>
        <v>10</v>
      </c>
      <c r="D111" s="67"/>
      <c r="E111" s="68"/>
      <c r="F111" s="68"/>
      <c r="G111" s="68"/>
      <c r="H111" s="70"/>
    </row>
    <row r="112" spans="1:13" ht="33.75" customHeight="1" x14ac:dyDescent="0.35">
      <c r="A112" s="236"/>
      <c r="B112" s="127" t="s">
        <v>123</v>
      </c>
      <c r="C112" s="131">
        <v>2</v>
      </c>
      <c r="D112" s="104"/>
      <c r="E112" s="104"/>
      <c r="F112" s="104"/>
      <c r="G112" s="104"/>
      <c r="H112" s="165"/>
    </row>
    <row r="113" spans="1:13" ht="28.5" customHeight="1" x14ac:dyDescent="0.35">
      <c r="A113" s="236"/>
      <c r="B113" s="128" t="s">
        <v>124</v>
      </c>
      <c r="C113" s="132">
        <v>2</v>
      </c>
      <c r="D113" s="104"/>
      <c r="E113" s="104"/>
      <c r="F113" s="104"/>
      <c r="G113" s="104"/>
      <c r="H113" s="165"/>
    </row>
    <row r="114" spans="1:13" ht="79.5" customHeight="1" x14ac:dyDescent="0.35">
      <c r="A114" s="236"/>
      <c r="B114" s="128" t="s">
        <v>152</v>
      </c>
      <c r="C114" s="132">
        <v>2</v>
      </c>
      <c r="D114" s="104"/>
      <c r="E114" s="104"/>
      <c r="F114" s="104"/>
      <c r="G114" s="104"/>
      <c r="H114" s="165"/>
    </row>
    <row r="115" spans="1:13" ht="75" customHeight="1" x14ac:dyDescent="0.35">
      <c r="A115" s="236"/>
      <c r="B115" s="129" t="s">
        <v>131</v>
      </c>
      <c r="C115" s="132">
        <v>2</v>
      </c>
      <c r="D115" s="104"/>
      <c r="E115" s="104"/>
      <c r="F115" s="104"/>
      <c r="G115" s="104"/>
      <c r="H115" s="165"/>
    </row>
    <row r="116" spans="1:13" ht="48.75" customHeight="1" x14ac:dyDescent="0.35">
      <c r="A116" s="236"/>
      <c r="B116" s="130" t="s">
        <v>132</v>
      </c>
      <c r="C116" s="133">
        <v>2</v>
      </c>
      <c r="D116" s="104"/>
      <c r="E116" s="104"/>
      <c r="F116" s="104"/>
      <c r="G116" s="104"/>
      <c r="H116" s="165"/>
    </row>
    <row r="117" spans="1:13" ht="31.5" customHeight="1" x14ac:dyDescent="0.35">
      <c r="A117" s="232"/>
      <c r="B117" s="285" t="s">
        <v>135</v>
      </c>
      <c r="C117" s="286"/>
      <c r="D117" s="30"/>
      <c r="E117" s="30"/>
      <c r="F117" s="30"/>
      <c r="G117" s="30"/>
      <c r="H117" s="71"/>
      <c r="I117" s="186"/>
      <c r="J117" s="186"/>
      <c r="K117" s="186"/>
      <c r="L117" s="186"/>
      <c r="M117" s="186"/>
    </row>
    <row r="118" spans="1:13" x14ac:dyDescent="0.35">
      <c r="A118" s="349"/>
      <c r="B118" s="353" t="s">
        <v>8</v>
      </c>
      <c r="C118" s="325"/>
      <c r="D118" s="30"/>
      <c r="E118" s="30"/>
      <c r="F118" s="30"/>
      <c r="G118" s="30"/>
      <c r="H118" s="71"/>
    </row>
    <row r="119" spans="1:13" x14ac:dyDescent="0.35">
      <c r="A119" s="349"/>
      <c r="B119" s="354" t="s">
        <v>9</v>
      </c>
      <c r="C119" s="330"/>
      <c r="D119" s="30"/>
      <c r="E119" s="30"/>
      <c r="F119" s="30"/>
      <c r="G119" s="30"/>
      <c r="H119" s="71"/>
    </row>
    <row r="120" spans="1:13" x14ac:dyDescent="0.35">
      <c r="A120" s="349"/>
      <c r="B120" s="215" t="s">
        <v>10</v>
      </c>
      <c r="C120" s="217"/>
      <c r="D120" s="216"/>
      <c r="E120" s="216"/>
      <c r="F120" s="216"/>
      <c r="G120" s="216"/>
      <c r="H120" s="216"/>
    </row>
    <row r="121" spans="1:13" ht="15" customHeight="1" thickBot="1" x14ac:dyDescent="0.4">
      <c r="A121" s="350" t="s">
        <v>133</v>
      </c>
      <c r="B121" s="351"/>
      <c r="C121" s="351"/>
      <c r="D121" s="351"/>
      <c r="E121" s="351"/>
      <c r="F121" s="351"/>
      <c r="G121" s="351"/>
      <c r="H121" s="352"/>
    </row>
    <row r="122" spans="1:13" ht="15.75" thickBot="1" x14ac:dyDescent="0.4">
      <c r="A122" s="237" t="s">
        <v>46</v>
      </c>
      <c r="B122" s="145" t="s">
        <v>70</v>
      </c>
      <c r="C122" s="146">
        <f>C124</f>
        <v>18</v>
      </c>
      <c r="D122" s="25"/>
      <c r="E122" s="25"/>
      <c r="F122" s="25"/>
      <c r="G122" s="25"/>
      <c r="H122" s="155"/>
      <c r="I122" s="48"/>
      <c r="J122" s="48"/>
      <c r="K122" s="48"/>
      <c r="L122" s="48"/>
      <c r="M122" s="48"/>
    </row>
    <row r="123" spans="1:13" ht="18" customHeight="1" thickBot="1" x14ac:dyDescent="0.4">
      <c r="A123" s="232"/>
      <c r="B123" s="347"/>
      <c r="C123" s="348"/>
      <c r="D123" s="50"/>
      <c r="E123" s="50"/>
      <c r="F123" s="50"/>
      <c r="G123" s="50"/>
      <c r="H123" s="156"/>
      <c r="I123" s="48"/>
      <c r="J123" s="48"/>
      <c r="K123" s="48"/>
      <c r="L123" s="48"/>
      <c r="M123" s="48"/>
    </row>
    <row r="124" spans="1:13" ht="58.5" customHeight="1" thickBot="1" x14ac:dyDescent="0.4">
      <c r="A124" s="238"/>
      <c r="B124" s="121" t="s">
        <v>139</v>
      </c>
      <c r="C124" s="140">
        <v>18</v>
      </c>
      <c r="D124" s="73"/>
      <c r="E124" s="73"/>
      <c r="F124" s="73"/>
      <c r="G124" s="73"/>
      <c r="H124" s="157"/>
      <c r="I124" s="187"/>
      <c r="J124" s="187"/>
      <c r="K124" s="188" t="s">
        <v>125</v>
      </c>
      <c r="L124" s="187"/>
      <c r="M124" s="187"/>
    </row>
    <row r="125" spans="1:13" ht="19.5" customHeight="1" thickBot="1" x14ac:dyDescent="0.4">
      <c r="A125" s="232"/>
      <c r="B125" s="359" t="s">
        <v>48</v>
      </c>
      <c r="C125" s="360"/>
      <c r="D125" s="108"/>
      <c r="E125" s="108"/>
      <c r="F125" s="108"/>
      <c r="G125" s="108"/>
      <c r="H125" s="109"/>
      <c r="I125" s="187"/>
      <c r="J125" s="187"/>
      <c r="K125" s="188"/>
      <c r="L125" s="187"/>
      <c r="M125" s="187"/>
    </row>
    <row r="126" spans="1:13" ht="42.75" customHeight="1" thickBot="1" x14ac:dyDescent="0.4">
      <c r="A126" s="232"/>
      <c r="B126" s="137" t="s">
        <v>140</v>
      </c>
      <c r="C126" s="141">
        <v>18</v>
      </c>
      <c r="D126" s="73"/>
      <c r="E126" s="73"/>
      <c r="F126" s="73"/>
      <c r="G126" s="73"/>
      <c r="H126" s="157"/>
      <c r="I126" s="186"/>
      <c r="J126" s="186"/>
      <c r="K126" s="189"/>
      <c r="L126" s="186"/>
      <c r="M126" s="186"/>
    </row>
    <row r="127" spans="1:13" ht="15.75" thickBot="1" x14ac:dyDescent="0.4">
      <c r="A127" s="232"/>
      <c r="B127" s="345" t="s">
        <v>48</v>
      </c>
      <c r="C127" s="346"/>
      <c r="D127" s="106"/>
      <c r="E127" s="106"/>
      <c r="F127" s="106"/>
      <c r="G127" s="106"/>
      <c r="H127" s="107"/>
      <c r="I127" s="186"/>
      <c r="J127" s="186"/>
      <c r="K127" s="186"/>
      <c r="L127" s="186"/>
      <c r="M127" s="186"/>
    </row>
    <row r="128" spans="1:13" ht="15.75" thickBot="1" x14ac:dyDescent="0.4">
      <c r="A128" s="238"/>
      <c r="B128" s="136" t="s">
        <v>153</v>
      </c>
      <c r="C128" s="142">
        <v>18</v>
      </c>
      <c r="D128" s="74"/>
      <c r="E128" s="74"/>
      <c r="F128" s="74"/>
      <c r="G128" s="74"/>
      <c r="H128" s="158"/>
    </row>
    <row r="129" spans="1:11" ht="75.75" customHeight="1" x14ac:dyDescent="0.35">
      <c r="A129" s="232"/>
      <c r="B129" s="144" t="s">
        <v>154</v>
      </c>
      <c r="C129" s="143">
        <v>9</v>
      </c>
      <c r="D129" s="34"/>
      <c r="E129" s="34"/>
      <c r="F129" s="34"/>
      <c r="G129" s="34"/>
      <c r="H129" s="159"/>
    </row>
    <row r="130" spans="1:11" ht="75" x14ac:dyDescent="0.35">
      <c r="A130" s="221"/>
      <c r="B130" s="128" t="s">
        <v>126</v>
      </c>
      <c r="C130" s="152">
        <v>9</v>
      </c>
      <c r="D130" s="34"/>
      <c r="E130" s="34"/>
      <c r="F130" s="34"/>
      <c r="G130" s="34"/>
      <c r="H130" s="159"/>
    </row>
    <row r="131" spans="1:11" ht="164.25" customHeight="1" x14ac:dyDescent="0.35">
      <c r="A131" s="221"/>
      <c r="B131" s="363" t="s">
        <v>142</v>
      </c>
      <c r="C131" s="272"/>
      <c r="D131" s="34"/>
      <c r="E131" s="34"/>
      <c r="F131" s="34"/>
      <c r="G131" s="34"/>
      <c r="H131" s="159"/>
    </row>
    <row r="132" spans="1:11" x14ac:dyDescent="0.35">
      <c r="A132" s="221"/>
      <c r="B132" s="335" t="s">
        <v>8</v>
      </c>
      <c r="C132" s="336"/>
      <c r="D132" s="34"/>
      <c r="E132" s="34"/>
      <c r="F132" s="34"/>
      <c r="G132" s="34"/>
      <c r="H132" s="159"/>
    </row>
    <row r="133" spans="1:11" x14ac:dyDescent="0.35">
      <c r="A133" s="221"/>
      <c r="B133" s="357" t="s">
        <v>9</v>
      </c>
      <c r="C133" s="358"/>
      <c r="D133" s="34"/>
      <c r="E133" s="34"/>
      <c r="F133" s="34"/>
      <c r="G133" s="34"/>
      <c r="H133" s="159"/>
    </row>
    <row r="134" spans="1:11" ht="15.75" thickBot="1" x14ac:dyDescent="0.4">
      <c r="A134" s="221"/>
      <c r="B134" s="210" t="s">
        <v>10</v>
      </c>
      <c r="C134" s="211"/>
      <c r="D134" s="34"/>
      <c r="E134" s="34"/>
      <c r="F134" s="34"/>
      <c r="G134" s="34"/>
      <c r="H134" s="159"/>
    </row>
    <row r="135" spans="1:11" ht="15.75" thickBot="1" x14ac:dyDescent="0.4">
      <c r="A135" s="239" t="s">
        <v>19</v>
      </c>
      <c r="B135" s="138" t="s">
        <v>43</v>
      </c>
      <c r="C135" s="139">
        <f>SUM(C136:C139)</f>
        <v>7</v>
      </c>
      <c r="D135" s="67"/>
      <c r="E135" s="67"/>
      <c r="F135" s="67"/>
      <c r="G135" s="67"/>
      <c r="H135" s="78"/>
    </row>
    <row r="136" spans="1:11" ht="75" x14ac:dyDescent="0.35">
      <c r="A136" s="361"/>
      <c r="B136" s="118" t="s">
        <v>143</v>
      </c>
      <c r="C136" s="148">
        <v>2</v>
      </c>
      <c r="D136" s="48"/>
      <c r="E136" s="48"/>
      <c r="F136" s="48"/>
      <c r="G136" s="48"/>
      <c r="H136" s="72"/>
    </row>
    <row r="137" spans="1:11" ht="60" x14ac:dyDescent="0.35">
      <c r="A137" s="356"/>
      <c r="B137" s="118" t="s">
        <v>51</v>
      </c>
      <c r="C137" s="134">
        <v>2</v>
      </c>
      <c r="D137" s="48"/>
      <c r="E137" s="48"/>
      <c r="F137" s="48"/>
      <c r="G137" s="48"/>
      <c r="H137" s="72"/>
    </row>
    <row r="138" spans="1:11" ht="45" x14ac:dyDescent="0.35">
      <c r="A138" s="356"/>
      <c r="B138" s="118" t="s">
        <v>79</v>
      </c>
      <c r="C138" s="134">
        <v>2</v>
      </c>
      <c r="D138" s="48"/>
      <c r="E138" s="48"/>
      <c r="F138" s="48"/>
      <c r="G138" s="48"/>
      <c r="H138" s="72"/>
    </row>
    <row r="139" spans="1:11" ht="86.25" customHeight="1" x14ac:dyDescent="0.35">
      <c r="A139" s="356"/>
      <c r="B139" s="118" t="s">
        <v>127</v>
      </c>
      <c r="C139" s="149">
        <v>1</v>
      </c>
      <c r="D139" s="48"/>
      <c r="E139" s="48"/>
      <c r="F139" s="48"/>
      <c r="G139" s="48"/>
      <c r="H139" s="72"/>
    </row>
    <row r="140" spans="1:11" ht="33" customHeight="1" x14ac:dyDescent="0.35">
      <c r="A140" s="232"/>
      <c r="B140" s="285" t="s">
        <v>136</v>
      </c>
      <c r="C140" s="286"/>
      <c r="D140" s="41"/>
      <c r="E140" s="41"/>
      <c r="F140" s="41"/>
      <c r="G140" s="41"/>
      <c r="H140" s="75"/>
      <c r="K140" s="218"/>
    </row>
    <row r="141" spans="1:11" ht="16.5" customHeight="1" x14ac:dyDescent="0.35">
      <c r="A141" s="356"/>
      <c r="B141" s="354" t="s">
        <v>8</v>
      </c>
      <c r="C141" s="330"/>
      <c r="D141" s="41"/>
      <c r="E141" s="41"/>
      <c r="F141" s="41"/>
      <c r="G141" s="41"/>
      <c r="H141" s="75"/>
    </row>
    <row r="142" spans="1:11" ht="16.5" customHeight="1" x14ac:dyDescent="0.35">
      <c r="A142" s="356"/>
      <c r="B142" s="354" t="s">
        <v>9</v>
      </c>
      <c r="C142" s="330"/>
      <c r="D142" s="41"/>
      <c r="E142" s="41"/>
      <c r="F142" s="41"/>
      <c r="G142" s="41"/>
      <c r="H142" s="75"/>
    </row>
    <row r="143" spans="1:11" ht="16.5" customHeight="1" thickBot="1" x14ac:dyDescent="0.4">
      <c r="A143" s="356"/>
      <c r="B143" s="209" t="s">
        <v>10</v>
      </c>
      <c r="C143" s="204"/>
      <c r="D143" s="41"/>
      <c r="E143" s="41"/>
      <c r="F143" s="41"/>
      <c r="G143" s="41"/>
      <c r="H143" s="75"/>
    </row>
    <row r="144" spans="1:11" ht="15.75" thickBot="1" x14ac:dyDescent="0.4">
      <c r="A144" s="240" t="s">
        <v>20</v>
      </c>
      <c r="B144" s="81" t="s">
        <v>49</v>
      </c>
      <c r="C144" s="202">
        <f>C145</f>
        <v>6</v>
      </c>
      <c r="D144" s="259"/>
      <c r="E144" s="259"/>
      <c r="F144" s="259"/>
      <c r="G144" s="259"/>
      <c r="H144" s="260"/>
    </row>
    <row r="145" spans="1:8" ht="15.75" thickBot="1" x14ac:dyDescent="0.4">
      <c r="A145" s="241"/>
      <c r="B145" s="62" t="s">
        <v>52</v>
      </c>
      <c r="C145" s="59">
        <f>C148</f>
        <v>6</v>
      </c>
      <c r="D145" s="32"/>
      <c r="E145" s="32"/>
      <c r="F145" s="32"/>
      <c r="G145" s="32"/>
      <c r="H145" s="160"/>
    </row>
    <row r="146" spans="1:8" ht="24" customHeight="1" x14ac:dyDescent="0.35">
      <c r="A146" s="242"/>
      <c r="B146" s="44" t="s">
        <v>73</v>
      </c>
      <c r="C146" s="76">
        <v>4</v>
      </c>
      <c r="D146" s="39"/>
      <c r="E146" s="39"/>
      <c r="F146" s="39"/>
      <c r="G146" s="39"/>
      <c r="H146" s="161"/>
    </row>
    <row r="147" spans="1:8" ht="24" customHeight="1" x14ac:dyDescent="0.35">
      <c r="A147" s="242"/>
      <c r="B147" s="44" t="s">
        <v>76</v>
      </c>
      <c r="C147" s="76">
        <v>5</v>
      </c>
      <c r="D147" s="39"/>
      <c r="E147" s="39"/>
      <c r="F147" s="39"/>
      <c r="G147" s="39"/>
      <c r="H147" s="161"/>
    </row>
    <row r="148" spans="1:8" ht="30" x14ac:dyDescent="0.35">
      <c r="A148" s="242"/>
      <c r="B148" s="44" t="s">
        <v>157</v>
      </c>
      <c r="C148" s="26">
        <v>6</v>
      </c>
      <c r="D148" s="39"/>
      <c r="E148" s="39"/>
      <c r="F148" s="39"/>
      <c r="G148" s="39"/>
      <c r="H148" s="161"/>
    </row>
    <row r="149" spans="1:8" ht="15.75" thickBot="1" x14ac:dyDescent="0.4">
      <c r="A149" s="242"/>
      <c r="B149" s="343" t="s">
        <v>48</v>
      </c>
      <c r="C149" s="344"/>
      <c r="D149" s="39"/>
      <c r="E149" s="39"/>
      <c r="F149" s="39"/>
      <c r="G149" s="39"/>
      <c r="H149" s="161"/>
    </row>
    <row r="150" spans="1:8" ht="15.75" thickBot="1" x14ac:dyDescent="0.4">
      <c r="A150" s="242"/>
      <c r="B150" s="84" t="s">
        <v>50</v>
      </c>
      <c r="C150" s="85">
        <f>C151</f>
        <v>6</v>
      </c>
      <c r="D150" s="83"/>
      <c r="E150" s="77"/>
      <c r="F150" s="77"/>
      <c r="G150" s="77"/>
      <c r="H150" s="162"/>
    </row>
    <row r="151" spans="1:8" ht="45" x14ac:dyDescent="0.35">
      <c r="A151" s="242"/>
      <c r="B151" s="82" t="s">
        <v>156</v>
      </c>
      <c r="C151" s="219">
        <v>6</v>
      </c>
      <c r="D151" s="39"/>
      <c r="E151" s="39"/>
      <c r="F151" s="39"/>
      <c r="G151" s="39"/>
      <c r="H151" s="161"/>
    </row>
    <row r="152" spans="1:8" ht="144.75" customHeight="1" x14ac:dyDescent="0.35">
      <c r="A152" s="242"/>
      <c r="B152" s="285" t="s">
        <v>155</v>
      </c>
      <c r="C152" s="286"/>
      <c r="D152" s="39"/>
      <c r="E152" s="39"/>
      <c r="F152" s="39"/>
      <c r="G152" s="39"/>
      <c r="H152" s="161"/>
    </row>
    <row r="153" spans="1:8" ht="14.45" customHeight="1" x14ac:dyDescent="0.35">
      <c r="A153" s="243"/>
      <c r="B153" s="324" t="s">
        <v>8</v>
      </c>
      <c r="C153" s="325"/>
      <c r="D153" s="39"/>
      <c r="E153" s="39"/>
      <c r="F153" s="39"/>
      <c r="G153" s="39"/>
      <c r="H153" s="161"/>
    </row>
    <row r="154" spans="1:8" ht="14.45" customHeight="1" x14ac:dyDescent="0.35">
      <c r="A154" s="243"/>
      <c r="B154" s="329" t="s">
        <v>9</v>
      </c>
      <c r="C154" s="330"/>
      <c r="D154" s="39"/>
      <c r="E154" s="39"/>
      <c r="F154" s="39"/>
      <c r="G154" s="39"/>
      <c r="H154" s="161"/>
    </row>
    <row r="155" spans="1:8" ht="14.45" customHeight="1" thickBot="1" x14ac:dyDescent="0.4">
      <c r="A155" s="243"/>
      <c r="B155" s="203" t="s">
        <v>10</v>
      </c>
      <c r="C155" s="204"/>
      <c r="D155" s="39"/>
      <c r="E155" s="39"/>
      <c r="F155" s="39"/>
      <c r="G155" s="39"/>
      <c r="H155" s="161"/>
    </row>
    <row r="156" spans="1:8" ht="15" customHeight="1" thickBot="1" x14ac:dyDescent="0.4">
      <c r="A156" s="244" t="s">
        <v>42</v>
      </c>
      <c r="B156" s="28" t="s">
        <v>77</v>
      </c>
      <c r="C156" s="24">
        <f>SUM(C157:C158)</f>
        <v>4</v>
      </c>
      <c r="D156" s="63"/>
      <c r="E156" s="63"/>
      <c r="F156" s="63"/>
      <c r="G156" s="63"/>
      <c r="H156" s="258"/>
    </row>
    <row r="157" spans="1:8" ht="33" customHeight="1" x14ac:dyDescent="0.35">
      <c r="A157" s="337"/>
      <c r="B157" s="179" t="s">
        <v>60</v>
      </c>
      <c r="C157" s="182">
        <v>2</v>
      </c>
      <c r="D157" s="37"/>
      <c r="E157" s="37"/>
      <c r="F157" s="37"/>
      <c r="G157" s="37"/>
      <c r="H157" s="163"/>
    </row>
    <row r="158" spans="1:8" ht="30" customHeight="1" x14ac:dyDescent="0.35">
      <c r="A158" s="338"/>
      <c r="B158" s="44" t="s">
        <v>78</v>
      </c>
      <c r="C158" s="66">
        <v>2</v>
      </c>
      <c r="D158" s="39"/>
      <c r="E158" s="39"/>
      <c r="F158" s="39"/>
      <c r="G158" s="39"/>
      <c r="H158" s="161"/>
    </row>
    <row r="159" spans="1:8" ht="33" customHeight="1" x14ac:dyDescent="0.35">
      <c r="A159" s="338"/>
      <c r="B159" s="285" t="s">
        <v>137</v>
      </c>
      <c r="C159" s="286"/>
      <c r="D159" s="39"/>
      <c r="E159" s="39"/>
      <c r="F159" s="39"/>
      <c r="G159" s="39"/>
      <c r="H159" s="161"/>
    </row>
    <row r="160" spans="1:8" ht="15" customHeight="1" x14ac:dyDescent="0.35">
      <c r="A160" s="339"/>
      <c r="B160" s="333" t="s">
        <v>8</v>
      </c>
      <c r="C160" s="334"/>
      <c r="D160" s="38"/>
      <c r="E160" s="39"/>
      <c r="F160" s="39"/>
      <c r="G160" s="39"/>
      <c r="H160" s="161"/>
    </row>
    <row r="161" spans="1:8" ht="15" customHeight="1" x14ac:dyDescent="0.35">
      <c r="A161" s="339"/>
      <c r="B161" s="333" t="s">
        <v>9</v>
      </c>
      <c r="C161" s="334"/>
      <c r="D161" s="38"/>
      <c r="E161" s="39"/>
      <c r="F161" s="39"/>
      <c r="G161" s="39"/>
      <c r="H161" s="161"/>
    </row>
    <row r="162" spans="1:8" ht="15" customHeight="1" thickBot="1" x14ac:dyDescent="0.4">
      <c r="A162" s="339"/>
      <c r="B162" s="205" t="s">
        <v>10</v>
      </c>
      <c r="C162" s="206"/>
      <c r="D162" s="38"/>
      <c r="E162" s="39"/>
      <c r="F162" s="39"/>
      <c r="G162" s="39"/>
      <c r="H162" s="161"/>
    </row>
    <row r="163" spans="1:8" ht="15.75" thickBot="1" x14ac:dyDescent="0.4">
      <c r="A163" s="245" t="s">
        <v>41</v>
      </c>
      <c r="B163" s="28" t="s">
        <v>40</v>
      </c>
      <c r="C163" s="24">
        <f>C165+C166+C164</f>
        <v>9</v>
      </c>
      <c r="D163" s="33"/>
      <c r="E163" s="33"/>
      <c r="F163" s="33"/>
      <c r="G163" s="33"/>
      <c r="H163" s="164"/>
    </row>
    <row r="164" spans="1:8" ht="30" x14ac:dyDescent="0.35">
      <c r="A164" s="246"/>
      <c r="B164" s="80" t="s">
        <v>108</v>
      </c>
      <c r="C164" s="35">
        <v>3</v>
      </c>
      <c r="D164" s="40"/>
      <c r="E164" s="40"/>
      <c r="F164" s="40"/>
      <c r="G164" s="40"/>
      <c r="H164" s="79"/>
    </row>
    <row r="165" spans="1:8" ht="34.5" customHeight="1" x14ac:dyDescent="0.35">
      <c r="A165" s="221"/>
      <c r="B165" s="80" t="s">
        <v>80</v>
      </c>
      <c r="C165" s="31">
        <v>3</v>
      </c>
      <c r="D165" s="40"/>
      <c r="E165" s="40"/>
      <c r="F165" s="40"/>
      <c r="G165" s="40"/>
      <c r="H165" s="79"/>
    </row>
    <row r="166" spans="1:8" ht="45" x14ac:dyDescent="0.35">
      <c r="A166" s="221"/>
      <c r="B166" s="86" t="s">
        <v>109</v>
      </c>
      <c r="C166" s="31">
        <v>3</v>
      </c>
      <c r="D166" s="40"/>
      <c r="E166" s="40"/>
      <c r="F166" s="40"/>
      <c r="G166" s="40"/>
      <c r="H166" s="79"/>
    </row>
    <row r="167" spans="1:8" ht="127.5" customHeight="1" x14ac:dyDescent="0.35">
      <c r="A167" s="221"/>
      <c r="B167" s="285" t="s">
        <v>144</v>
      </c>
      <c r="C167" s="286"/>
      <c r="D167" s="40"/>
      <c r="E167" s="40"/>
      <c r="F167" s="40"/>
      <c r="G167" s="40"/>
      <c r="H167" s="79"/>
    </row>
    <row r="168" spans="1:8" ht="16.5" customHeight="1" x14ac:dyDescent="0.35">
      <c r="A168" s="221"/>
      <c r="B168" s="331" t="s">
        <v>8</v>
      </c>
      <c r="C168" s="332"/>
      <c r="D168" s="40"/>
      <c r="E168" s="40"/>
      <c r="F168" s="40"/>
      <c r="G168" s="40"/>
      <c r="H168" s="79"/>
    </row>
    <row r="169" spans="1:8" ht="16.5" customHeight="1" x14ac:dyDescent="0.35">
      <c r="A169" s="221"/>
      <c r="B169" s="331" t="s">
        <v>9</v>
      </c>
      <c r="C169" s="332"/>
      <c r="D169" s="40"/>
      <c r="E169" s="40"/>
      <c r="F169" s="40"/>
      <c r="G169" s="40"/>
      <c r="H169" s="79"/>
    </row>
    <row r="170" spans="1:8" ht="16.5" customHeight="1" x14ac:dyDescent="0.35">
      <c r="A170" s="247"/>
      <c r="B170" s="194" t="s">
        <v>10</v>
      </c>
      <c r="C170" s="195"/>
      <c r="D170" s="196"/>
      <c r="E170" s="196"/>
      <c r="F170" s="196"/>
      <c r="G170" s="196"/>
      <c r="H170" s="197"/>
    </row>
    <row r="171" spans="1:8" x14ac:dyDescent="0.35">
      <c r="A171" s="19"/>
      <c r="B171" s="36"/>
      <c r="C171" s="36"/>
      <c r="D171" s="40"/>
      <c r="E171" s="40"/>
      <c r="F171" s="40"/>
      <c r="G171" s="40"/>
      <c r="H171" s="79"/>
    </row>
    <row r="172" spans="1:8" x14ac:dyDescent="0.35">
      <c r="A172" s="19"/>
      <c r="B172" s="190"/>
      <c r="C172" s="190"/>
      <c r="D172" s="191"/>
      <c r="E172" s="191"/>
      <c r="F172" s="191"/>
      <c r="G172" s="192"/>
      <c r="H172" s="79"/>
    </row>
    <row r="173" spans="1:8" x14ac:dyDescent="0.35">
      <c r="A173" s="104"/>
      <c r="B173" s="104"/>
      <c r="C173" s="48"/>
      <c r="D173" s="104"/>
      <c r="E173" s="104"/>
      <c r="F173" s="104"/>
      <c r="G173" s="104"/>
      <c r="H173" s="165"/>
    </row>
    <row r="174" spans="1:8" x14ac:dyDescent="0.35">
      <c r="A174" s="104"/>
      <c r="B174" s="104"/>
      <c r="C174" s="48"/>
      <c r="D174" s="104"/>
      <c r="E174" s="104"/>
      <c r="F174" s="104"/>
      <c r="G174" s="104"/>
      <c r="H174" s="165"/>
    </row>
    <row r="175" spans="1:8" x14ac:dyDescent="0.35">
      <c r="A175" s="104"/>
      <c r="B175" s="104"/>
      <c r="C175" s="48"/>
      <c r="D175" s="104"/>
      <c r="E175" s="104"/>
      <c r="F175" s="104"/>
      <c r="G175" s="104"/>
      <c r="H175" s="165"/>
    </row>
    <row r="176" spans="1:8" ht="15.75" thickBot="1" x14ac:dyDescent="0.4">
      <c r="A176" s="104"/>
      <c r="B176" s="104"/>
      <c r="C176" s="48"/>
      <c r="D176" s="104"/>
      <c r="E176" s="104"/>
      <c r="F176" s="104"/>
      <c r="G176" s="104"/>
      <c r="H176" s="165"/>
    </row>
    <row r="177" spans="1:8" ht="15.75" thickBot="1" x14ac:dyDescent="0.4">
      <c r="A177" s="87"/>
      <c r="B177" s="340" t="s">
        <v>21</v>
      </c>
      <c r="C177" s="341"/>
      <c r="D177" s="342"/>
      <c r="E177" s="88"/>
      <c r="F177" s="88"/>
      <c r="G177" s="89"/>
      <c r="H177" s="166"/>
    </row>
    <row r="178" spans="1:8" x14ac:dyDescent="0.35">
      <c r="A178" s="319"/>
      <c r="B178" s="320"/>
      <c r="C178" s="320"/>
      <c r="D178" s="320"/>
      <c r="E178" s="321"/>
      <c r="F178" s="321"/>
      <c r="G178" s="321"/>
      <c r="H178" s="322"/>
    </row>
    <row r="179" spans="1:8" x14ac:dyDescent="0.35">
      <c r="A179" s="323"/>
      <c r="B179" s="321"/>
      <c r="C179" s="321"/>
      <c r="D179" s="321"/>
      <c r="E179" s="321"/>
      <c r="F179" s="321"/>
      <c r="G179" s="321"/>
      <c r="H179" s="322"/>
    </row>
    <row r="180" spans="1:8" x14ac:dyDescent="0.35">
      <c r="A180" s="323"/>
      <c r="B180" s="321"/>
      <c r="C180" s="321"/>
      <c r="D180" s="321"/>
      <c r="E180" s="321"/>
      <c r="F180" s="321"/>
      <c r="G180" s="321"/>
      <c r="H180" s="322"/>
    </row>
    <row r="181" spans="1:8" ht="15.75" thickBot="1" x14ac:dyDescent="0.4">
      <c r="A181" s="90"/>
      <c r="B181" s="91"/>
      <c r="C181" s="91"/>
      <c r="D181" s="91"/>
      <c r="E181" s="96"/>
      <c r="F181" s="96"/>
      <c r="G181" s="95"/>
      <c r="H181" s="168"/>
    </row>
    <row r="182" spans="1:8" x14ac:dyDescent="0.35">
      <c r="A182" s="93"/>
      <c r="B182" s="326" t="s">
        <v>22</v>
      </c>
      <c r="C182" s="327"/>
      <c r="D182" s="328"/>
      <c r="E182" s="251"/>
      <c r="F182" s="88"/>
      <c r="G182" s="89"/>
      <c r="H182" s="166"/>
    </row>
    <row r="183" spans="1:8" x14ac:dyDescent="0.35">
      <c r="A183" s="312" t="s">
        <v>110</v>
      </c>
      <c r="B183" s="313"/>
      <c r="C183" s="313"/>
      <c r="D183" s="313"/>
      <c r="E183" s="313"/>
      <c r="F183" s="313"/>
      <c r="G183" s="313"/>
      <c r="H183" s="314"/>
    </row>
    <row r="184" spans="1:8" x14ac:dyDescent="0.35">
      <c r="A184" s="312"/>
      <c r="B184" s="313"/>
      <c r="C184" s="313"/>
      <c r="D184" s="313"/>
      <c r="E184" s="313"/>
      <c r="F184" s="313"/>
      <c r="G184" s="313"/>
      <c r="H184" s="314"/>
    </row>
    <row r="185" spans="1:8" x14ac:dyDescent="0.35">
      <c r="A185" s="312"/>
      <c r="B185" s="313"/>
      <c r="C185" s="313"/>
      <c r="D185" s="313"/>
      <c r="E185" s="313"/>
      <c r="F185" s="313"/>
      <c r="G185" s="313"/>
      <c r="H185" s="314"/>
    </row>
    <row r="186" spans="1:8" ht="15.75" thickBot="1" x14ac:dyDescent="0.4">
      <c r="A186" s="94"/>
      <c r="B186" s="95"/>
      <c r="C186" s="95"/>
      <c r="D186" s="95"/>
      <c r="E186" s="96"/>
      <c r="F186" s="96"/>
      <c r="G186" s="95"/>
      <c r="H186" s="168"/>
    </row>
    <row r="187" spans="1:8" ht="15.75" thickBot="1" x14ac:dyDescent="0.4">
      <c r="A187" s="93"/>
      <c r="B187" s="315" t="s">
        <v>23</v>
      </c>
      <c r="C187" s="316"/>
      <c r="D187" s="316"/>
      <c r="E187" s="251"/>
      <c r="F187" s="88"/>
      <c r="G187" s="248"/>
      <c r="H187" s="252"/>
    </row>
    <row r="188" spans="1:8" x14ac:dyDescent="0.35">
      <c r="A188" s="312"/>
      <c r="B188" s="313"/>
      <c r="C188" s="313"/>
      <c r="D188" s="313"/>
      <c r="E188" s="313"/>
      <c r="F188" s="313"/>
      <c r="G188" s="313"/>
      <c r="H188" s="314"/>
    </row>
    <row r="189" spans="1:8" x14ac:dyDescent="0.35">
      <c r="A189" s="312"/>
      <c r="B189" s="313"/>
      <c r="C189" s="313"/>
      <c r="D189" s="313"/>
      <c r="E189" s="313"/>
      <c r="F189" s="313"/>
      <c r="G189" s="313"/>
      <c r="H189" s="314"/>
    </row>
    <row r="190" spans="1:8" x14ac:dyDescent="0.35">
      <c r="A190" s="312"/>
      <c r="B190" s="313"/>
      <c r="C190" s="313"/>
      <c r="D190" s="313"/>
      <c r="E190" s="313"/>
      <c r="F190" s="313"/>
      <c r="G190" s="313"/>
      <c r="H190" s="314"/>
    </row>
    <row r="191" spans="1:8" ht="15.75" thickBot="1" x14ac:dyDescent="0.4">
      <c r="A191" s="94"/>
      <c r="B191" s="95"/>
      <c r="C191" s="95"/>
      <c r="D191" s="95"/>
      <c r="E191" s="96"/>
      <c r="F191" s="96"/>
      <c r="G191" s="95"/>
      <c r="H191" s="168"/>
    </row>
    <row r="192" spans="1:8" ht="15.75" thickBot="1" x14ac:dyDescent="0.4">
      <c r="A192" s="93"/>
      <c r="B192" s="315" t="s">
        <v>53</v>
      </c>
      <c r="C192" s="316"/>
      <c r="D192" s="316"/>
      <c r="E192" s="251"/>
      <c r="F192" s="88"/>
      <c r="G192" s="248"/>
      <c r="H192" s="252"/>
    </row>
    <row r="193" spans="1:8" x14ac:dyDescent="0.35">
      <c r="A193" s="312"/>
      <c r="B193" s="313"/>
      <c r="C193" s="313"/>
      <c r="D193" s="313"/>
      <c r="E193" s="313"/>
      <c r="F193" s="313"/>
      <c r="G193" s="313"/>
      <c r="H193" s="314"/>
    </row>
    <row r="194" spans="1:8" x14ac:dyDescent="0.35">
      <c r="A194" s="312"/>
      <c r="B194" s="313"/>
      <c r="C194" s="313"/>
      <c r="D194" s="313"/>
      <c r="E194" s="313"/>
      <c r="F194" s="313"/>
      <c r="G194" s="313"/>
      <c r="H194" s="314"/>
    </row>
    <row r="195" spans="1:8" x14ac:dyDescent="0.35">
      <c r="A195" s="312"/>
      <c r="B195" s="313"/>
      <c r="C195" s="313"/>
      <c r="D195" s="313"/>
      <c r="E195" s="313"/>
      <c r="F195" s="313"/>
      <c r="G195" s="313"/>
      <c r="H195" s="314"/>
    </row>
    <row r="196" spans="1:8" ht="15.75" thickBot="1" x14ac:dyDescent="0.4">
      <c r="A196" s="90"/>
      <c r="B196" s="91"/>
      <c r="C196" s="91"/>
      <c r="D196" s="91"/>
      <c r="E196" s="96"/>
      <c r="F196" s="96"/>
      <c r="G196" s="95"/>
      <c r="H196" s="168"/>
    </row>
    <row r="197" spans="1:8" ht="15.75" thickBot="1" x14ac:dyDescent="0.4">
      <c r="A197" s="93"/>
      <c r="B197" s="309" t="s">
        <v>24</v>
      </c>
      <c r="C197" s="310"/>
      <c r="D197" s="311"/>
      <c r="E197" s="251"/>
      <c r="F197" s="88"/>
      <c r="G197" s="89"/>
      <c r="H197" s="166"/>
    </row>
    <row r="198" spans="1:8" x14ac:dyDescent="0.35">
      <c r="A198" s="302" t="s">
        <v>25</v>
      </c>
      <c r="B198" s="303"/>
      <c r="C198" s="306"/>
      <c r="D198" s="307"/>
      <c r="E198" s="307"/>
      <c r="F198" s="307"/>
      <c r="G198" s="307"/>
      <c r="H198" s="308"/>
    </row>
    <row r="199" spans="1:8" x14ac:dyDescent="0.35">
      <c r="A199" s="304"/>
      <c r="B199" s="305"/>
      <c r="C199" s="306"/>
      <c r="D199" s="307"/>
      <c r="E199" s="307"/>
      <c r="F199" s="307"/>
      <c r="G199" s="307"/>
      <c r="H199" s="308"/>
    </row>
    <row r="200" spans="1:8" x14ac:dyDescent="0.35">
      <c r="A200" s="304"/>
      <c r="B200" s="305"/>
      <c r="C200" s="306"/>
      <c r="D200" s="307"/>
      <c r="E200" s="307"/>
      <c r="F200" s="307"/>
      <c r="G200" s="307"/>
      <c r="H200" s="308"/>
    </row>
    <row r="201" spans="1:8" x14ac:dyDescent="0.35">
      <c r="A201" s="304" t="s">
        <v>26</v>
      </c>
      <c r="B201" s="305"/>
      <c r="C201" s="306"/>
      <c r="D201" s="307"/>
      <c r="E201" s="307"/>
      <c r="F201" s="307"/>
      <c r="G201" s="307"/>
      <c r="H201" s="308"/>
    </row>
    <row r="202" spans="1:8" x14ac:dyDescent="0.35">
      <c r="A202" s="304"/>
      <c r="B202" s="305"/>
      <c r="C202" s="306"/>
      <c r="D202" s="307"/>
      <c r="E202" s="307"/>
      <c r="F202" s="307"/>
      <c r="G202" s="307"/>
      <c r="H202" s="308"/>
    </row>
    <row r="203" spans="1:8" ht="15.75" thickBot="1" x14ac:dyDescent="0.4">
      <c r="A203" s="317"/>
      <c r="B203" s="318"/>
      <c r="C203" s="306"/>
      <c r="D203" s="307"/>
      <c r="E203" s="307"/>
      <c r="F203" s="307"/>
      <c r="G203" s="307"/>
      <c r="H203" s="308"/>
    </row>
    <row r="204" spans="1:8" ht="15.75" thickBot="1" x14ac:dyDescent="0.4">
      <c r="A204" s="90"/>
      <c r="B204" s="91"/>
      <c r="C204" s="91"/>
      <c r="D204" s="91"/>
      <c r="E204" s="96"/>
      <c r="F204" s="96"/>
      <c r="G204" s="95"/>
      <c r="H204" s="168"/>
    </row>
    <row r="205" spans="1:8" ht="15.75" thickBot="1" x14ac:dyDescent="0.4">
      <c r="A205" s="97"/>
      <c r="B205" s="300" t="s">
        <v>27</v>
      </c>
      <c r="C205" s="301"/>
      <c r="D205" s="301"/>
      <c r="E205" s="250"/>
      <c r="F205" s="100"/>
      <c r="G205" s="249"/>
      <c r="H205" s="253"/>
    </row>
    <row r="206" spans="1:8" x14ac:dyDescent="0.35">
      <c r="A206" s="98"/>
      <c r="B206" s="99"/>
      <c r="C206" s="99"/>
      <c r="D206" s="99"/>
      <c r="E206" s="100"/>
      <c r="F206" s="100"/>
      <c r="G206" s="99"/>
      <c r="H206" s="254"/>
    </row>
    <row r="207" spans="1:8" x14ac:dyDescent="0.35">
      <c r="A207" s="98"/>
      <c r="B207" s="101" t="s">
        <v>28</v>
      </c>
      <c r="C207" s="102" t="s">
        <v>29</v>
      </c>
      <c r="D207" s="103"/>
      <c r="E207" s="104"/>
      <c r="F207" s="104"/>
      <c r="G207" s="103"/>
      <c r="H207" s="255"/>
    </row>
    <row r="208" spans="1:8" x14ac:dyDescent="0.35">
      <c r="A208" s="98"/>
      <c r="B208" s="101" t="s">
        <v>30</v>
      </c>
      <c r="C208" s="102" t="s">
        <v>30</v>
      </c>
      <c r="D208" s="103"/>
      <c r="E208" s="104"/>
      <c r="F208" s="104"/>
      <c r="G208" s="101"/>
      <c r="H208" s="255"/>
    </row>
    <row r="209" spans="1:8" x14ac:dyDescent="0.35">
      <c r="A209" s="98"/>
      <c r="B209" s="101" t="s">
        <v>31</v>
      </c>
      <c r="C209" s="102" t="s">
        <v>31</v>
      </c>
      <c r="D209" s="103"/>
      <c r="E209" s="104"/>
      <c r="F209" s="104"/>
      <c r="G209" s="101"/>
      <c r="H209" s="255"/>
    </row>
    <row r="210" spans="1:8" x14ac:dyDescent="0.35">
      <c r="A210" s="98"/>
      <c r="B210" s="101" t="s">
        <v>32</v>
      </c>
      <c r="C210" s="102" t="s">
        <v>32</v>
      </c>
      <c r="D210" s="103"/>
      <c r="E210" s="104"/>
      <c r="F210" s="104"/>
      <c r="G210" s="101"/>
      <c r="H210" s="255"/>
    </row>
    <row r="211" spans="1:8" x14ac:dyDescent="0.35">
      <c r="A211" s="98"/>
      <c r="B211" s="101"/>
      <c r="C211" s="102"/>
      <c r="D211" s="103"/>
      <c r="E211" s="104"/>
      <c r="F211" s="104"/>
      <c r="G211" s="103"/>
      <c r="H211" s="255"/>
    </row>
    <row r="212" spans="1:8" x14ac:dyDescent="0.35">
      <c r="A212" s="98"/>
      <c r="B212" s="101" t="s">
        <v>33</v>
      </c>
      <c r="C212" s="102" t="s">
        <v>34</v>
      </c>
      <c r="D212" s="103"/>
      <c r="E212" s="104"/>
      <c r="F212" s="104"/>
      <c r="G212" s="103"/>
      <c r="H212" s="255"/>
    </row>
    <row r="213" spans="1:8" x14ac:dyDescent="0.35">
      <c r="A213" s="98"/>
      <c r="B213" s="101" t="s">
        <v>30</v>
      </c>
      <c r="C213" s="102" t="s">
        <v>30</v>
      </c>
      <c r="D213" s="103"/>
      <c r="E213" s="104"/>
      <c r="F213" s="104"/>
      <c r="G213" s="103"/>
      <c r="H213" s="255"/>
    </row>
    <row r="214" spans="1:8" x14ac:dyDescent="0.35">
      <c r="A214" s="98"/>
      <c r="B214" s="101" t="s">
        <v>31</v>
      </c>
      <c r="C214" s="102" t="s">
        <v>31</v>
      </c>
      <c r="D214" s="103"/>
      <c r="E214" s="104"/>
      <c r="F214" s="104"/>
      <c r="G214" s="103"/>
      <c r="H214" s="255"/>
    </row>
    <row r="215" spans="1:8" x14ac:dyDescent="0.35">
      <c r="A215" s="98"/>
      <c r="B215" s="101" t="s">
        <v>32</v>
      </c>
      <c r="C215" s="102" t="s">
        <v>32</v>
      </c>
      <c r="D215" s="103"/>
      <c r="E215" s="104"/>
      <c r="F215" s="104"/>
      <c r="G215" s="103"/>
      <c r="H215" s="255"/>
    </row>
    <row r="216" spans="1:8" x14ac:dyDescent="0.35">
      <c r="A216" s="98"/>
      <c r="B216" s="101"/>
      <c r="C216" s="101"/>
      <c r="D216" s="103"/>
      <c r="E216" s="104"/>
      <c r="F216" s="104"/>
      <c r="G216" s="103"/>
      <c r="H216" s="256"/>
    </row>
    <row r="217" spans="1:8" x14ac:dyDescent="0.35">
      <c r="A217" s="98"/>
      <c r="B217" s="101" t="s">
        <v>35</v>
      </c>
      <c r="C217" s="101"/>
      <c r="D217" s="101"/>
      <c r="E217" s="102"/>
      <c r="F217" s="102"/>
      <c r="G217" s="105"/>
      <c r="H217" s="257"/>
    </row>
    <row r="218" spans="1:8" x14ac:dyDescent="0.35">
      <c r="A218" s="98"/>
      <c r="B218" s="101" t="s">
        <v>30</v>
      </c>
      <c r="C218" s="105"/>
      <c r="D218" s="105"/>
      <c r="E218" s="102"/>
      <c r="F218" s="102"/>
      <c r="G218" s="105"/>
      <c r="H218" s="257"/>
    </row>
    <row r="219" spans="1:8" x14ac:dyDescent="0.35">
      <c r="A219" s="98"/>
      <c r="B219" s="101" t="s">
        <v>31</v>
      </c>
      <c r="C219" s="105"/>
      <c r="D219" s="105"/>
      <c r="E219" s="102"/>
      <c r="F219" s="102"/>
      <c r="G219" s="105"/>
      <c r="H219" s="257"/>
    </row>
    <row r="220" spans="1:8" x14ac:dyDescent="0.35">
      <c r="A220" s="98"/>
      <c r="B220" s="101" t="s">
        <v>32</v>
      </c>
      <c r="C220" s="105"/>
      <c r="D220" s="105"/>
      <c r="E220" s="102"/>
      <c r="F220" s="102"/>
      <c r="G220" s="105"/>
      <c r="H220" s="257"/>
    </row>
    <row r="221" spans="1:8" x14ac:dyDescent="0.35">
      <c r="A221" s="98"/>
      <c r="B221" s="101"/>
      <c r="C221" s="105"/>
      <c r="D221" s="105"/>
      <c r="E221" s="102"/>
      <c r="F221" s="102"/>
      <c r="G221" s="105"/>
      <c r="H221" s="257"/>
    </row>
    <row r="222" spans="1:8" x14ac:dyDescent="0.35">
      <c r="A222" s="98"/>
      <c r="B222" s="101" t="s">
        <v>59</v>
      </c>
      <c r="C222" s="101"/>
      <c r="D222" s="101"/>
      <c r="E222" s="102"/>
      <c r="F222" s="102"/>
      <c r="G222" s="105"/>
      <c r="H222" s="257"/>
    </row>
    <row r="223" spans="1:8" x14ac:dyDescent="0.35">
      <c r="A223" s="98"/>
      <c r="B223" s="101" t="s">
        <v>30</v>
      </c>
      <c r="C223" s="105"/>
      <c r="D223" s="105"/>
      <c r="E223" s="102"/>
      <c r="F223" s="102"/>
      <c r="G223" s="105"/>
      <c r="H223" s="257"/>
    </row>
    <row r="224" spans="1:8" x14ac:dyDescent="0.35">
      <c r="A224" s="98"/>
      <c r="B224" s="101" t="s">
        <v>31</v>
      </c>
      <c r="C224" s="105"/>
      <c r="D224" s="105"/>
      <c r="E224" s="102"/>
      <c r="F224" s="102"/>
      <c r="G224" s="105"/>
      <c r="H224" s="257"/>
    </row>
    <row r="225" spans="1:8" x14ac:dyDescent="0.35">
      <c r="A225" s="98"/>
      <c r="B225" s="101" t="s">
        <v>32</v>
      </c>
      <c r="C225" s="105"/>
      <c r="D225" s="105"/>
      <c r="E225" s="102"/>
      <c r="F225" s="102"/>
      <c r="G225" s="105"/>
      <c r="H225" s="257"/>
    </row>
    <row r="226" spans="1:8" x14ac:dyDescent="0.35">
      <c r="A226" s="98"/>
      <c r="B226" s="101"/>
      <c r="C226" s="105"/>
      <c r="D226" s="105"/>
      <c r="E226" s="102"/>
      <c r="F226" s="102"/>
      <c r="G226" s="105"/>
      <c r="H226" s="257"/>
    </row>
    <row r="227" spans="1:8" x14ac:dyDescent="0.35">
      <c r="A227" s="98"/>
      <c r="B227" s="101" t="s">
        <v>53</v>
      </c>
      <c r="C227" s="105"/>
      <c r="D227" s="105"/>
      <c r="E227" s="102"/>
      <c r="F227" s="102"/>
      <c r="G227" s="105"/>
      <c r="H227" s="257"/>
    </row>
    <row r="228" spans="1:8" x14ac:dyDescent="0.35">
      <c r="A228" s="98"/>
      <c r="B228" s="101" t="s">
        <v>30</v>
      </c>
      <c r="C228" s="105"/>
      <c r="D228" s="105"/>
      <c r="E228" s="102"/>
      <c r="F228" s="102"/>
      <c r="G228" s="105"/>
      <c r="H228" s="257"/>
    </row>
    <row r="229" spans="1:8" x14ac:dyDescent="0.35">
      <c r="A229" s="98"/>
      <c r="B229" s="101" t="s">
        <v>31</v>
      </c>
      <c r="C229" s="105"/>
      <c r="D229" s="105"/>
      <c r="E229" s="102"/>
      <c r="F229" s="102"/>
      <c r="G229" s="105"/>
      <c r="H229" s="257"/>
    </row>
    <row r="230" spans="1:8" ht="15.75" thickBot="1" x14ac:dyDescent="0.4">
      <c r="A230" s="90"/>
      <c r="B230" s="147" t="s">
        <v>32</v>
      </c>
      <c r="C230" s="91"/>
      <c r="D230" s="91"/>
      <c r="E230" s="92"/>
      <c r="F230" s="92"/>
      <c r="G230" s="91"/>
      <c r="H230" s="167"/>
    </row>
    <row r="235" spans="1:8" x14ac:dyDescent="0.35">
      <c r="C235" s="193"/>
    </row>
  </sheetData>
  <mergeCells count="82">
    <mergeCell ref="C17:C18"/>
    <mergeCell ref="B17:B18"/>
    <mergeCell ref="A17:A18"/>
    <mergeCell ref="C15:C16"/>
    <mergeCell ref="A15:B16"/>
    <mergeCell ref="B86:C86"/>
    <mergeCell ref="A141:A143"/>
    <mergeCell ref="B141:C141"/>
    <mergeCell ref="B142:C142"/>
    <mergeCell ref="B140:C140"/>
    <mergeCell ref="B90:C90"/>
    <mergeCell ref="B133:C133"/>
    <mergeCell ref="B125:C125"/>
    <mergeCell ref="A136:A139"/>
    <mergeCell ref="B91:C91"/>
    <mergeCell ref="B92:C92"/>
    <mergeCell ref="B99:C99"/>
    <mergeCell ref="B131:C131"/>
    <mergeCell ref="B100:C100"/>
    <mergeCell ref="B106:C106"/>
    <mergeCell ref="B108:C108"/>
    <mergeCell ref="B107:C107"/>
    <mergeCell ref="B117:C117"/>
    <mergeCell ref="B127:C127"/>
    <mergeCell ref="B123:C123"/>
    <mergeCell ref="A118:A120"/>
    <mergeCell ref="A121:H121"/>
    <mergeCell ref="B118:C118"/>
    <mergeCell ref="B119:C119"/>
    <mergeCell ref="B132:C132"/>
    <mergeCell ref="A157:A162"/>
    <mergeCell ref="B177:D177"/>
    <mergeCell ref="B152:C152"/>
    <mergeCell ref="B149:C149"/>
    <mergeCell ref="A178:H180"/>
    <mergeCell ref="B153:C153"/>
    <mergeCell ref="B182:D182"/>
    <mergeCell ref="B154:C154"/>
    <mergeCell ref="B168:C168"/>
    <mergeCell ref="B169:C169"/>
    <mergeCell ref="B159:C159"/>
    <mergeCell ref="B167:C167"/>
    <mergeCell ref="B160:C160"/>
    <mergeCell ref="B161:C161"/>
    <mergeCell ref="B205:D205"/>
    <mergeCell ref="A198:B200"/>
    <mergeCell ref="C198:H200"/>
    <mergeCell ref="B197:D197"/>
    <mergeCell ref="A183:H185"/>
    <mergeCell ref="B187:D187"/>
    <mergeCell ref="A188:H190"/>
    <mergeCell ref="B192:D192"/>
    <mergeCell ref="A193:H195"/>
    <mergeCell ref="A201:B203"/>
    <mergeCell ref="C201:H203"/>
    <mergeCell ref="H15:H16"/>
    <mergeCell ref="H17:H18"/>
    <mergeCell ref="D12:H12"/>
    <mergeCell ref="B63:C63"/>
    <mergeCell ref="B53:C53"/>
    <mergeCell ref="B48:C48"/>
    <mergeCell ref="B43:C43"/>
    <mergeCell ref="B54:C54"/>
    <mergeCell ref="B55:C55"/>
    <mergeCell ref="D15:D16"/>
    <mergeCell ref="D17:D18"/>
    <mergeCell ref="E15:E16"/>
    <mergeCell ref="E17:E18"/>
    <mergeCell ref="G15:G16"/>
    <mergeCell ref="G17:G18"/>
    <mergeCell ref="A13:C13"/>
    <mergeCell ref="B24:C24"/>
    <mergeCell ref="B20:C20"/>
    <mergeCell ref="B29:C29"/>
    <mergeCell ref="B33:C33"/>
    <mergeCell ref="B38:C38"/>
    <mergeCell ref="B77:C77"/>
    <mergeCell ref="B81:C81"/>
    <mergeCell ref="B68:C68"/>
    <mergeCell ref="B72:C72"/>
    <mergeCell ref="B73:C73"/>
    <mergeCell ref="B74:C74"/>
  </mergeCells>
  <pageMargins left="0.35433070866141736" right="0.35433070866141736" top="0.39370078740157483" bottom="0.39370078740157483" header="0.51181102362204722" footer="0.51181102362204722"/>
  <pageSetup paperSize="8" scale="8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Amalia Tiplic</cp:lastModifiedBy>
  <cp:lastPrinted>2018-03-10T14:52:31Z</cp:lastPrinted>
  <dcterms:created xsi:type="dcterms:W3CDTF">2015-07-30T08:46:02Z</dcterms:created>
  <dcterms:modified xsi:type="dcterms:W3CDTF">2018-03-13T10:12:17Z</dcterms:modified>
</cp:coreProperties>
</file>