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Sheet1" sheetId="1" r:id="rId1"/>
  </sheets>
  <calcPr calcId="152511"/>
</workbook>
</file>

<file path=xl/calcChain.xml><?xml version="1.0" encoding="utf-8"?>
<calcChain xmlns="http://schemas.openxmlformats.org/spreadsheetml/2006/main">
  <c r="H55" i="1" l="1"/>
  <c r="H72" i="1"/>
  <c r="H53" i="1"/>
  <c r="H24" i="1"/>
  <c r="H34" i="1"/>
  <c r="H23" i="1"/>
  <c r="H40" i="1"/>
  <c r="H44" i="1"/>
  <c r="H46" i="1"/>
  <c r="H50" i="1"/>
  <c r="H39" i="1"/>
  <c r="H56" i="1"/>
  <c r="H60" i="1"/>
</calcChain>
</file>

<file path=xl/sharedStrings.xml><?xml version="1.0" encoding="utf-8"?>
<sst xmlns="http://schemas.openxmlformats.org/spreadsheetml/2006/main" count="117" uniqueCount="90">
  <si>
    <t>Punctaj</t>
  </si>
  <si>
    <t>Criteriu/ Subcriteriu</t>
  </si>
  <si>
    <t>a.</t>
  </si>
  <si>
    <t>b.</t>
  </si>
  <si>
    <t>c.</t>
  </si>
  <si>
    <t>d.</t>
  </si>
  <si>
    <t>e.</t>
  </si>
  <si>
    <t>5.1.</t>
  </si>
  <si>
    <t>5.2.</t>
  </si>
  <si>
    <t>Total</t>
  </si>
  <si>
    <t>SAU</t>
  </si>
  <si>
    <t xml:space="preserve">Gradul de pregătire/ maturitate a proiectului (a diferitelor faze ale proiectului) </t>
  </si>
  <si>
    <t>Proiectul Tehnic este întocmit</t>
  </si>
  <si>
    <t>Contractul de lucrări de execuţie este încheiat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</si>
  <si>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</si>
  <si>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</si>
  <si>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</si>
  <si>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</si>
  <si>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</si>
  <si>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</si>
  <si>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</si>
  <si>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</si>
  <si>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</si>
  <si>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</si>
  <si>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Capacitate operaţională</t>
  </si>
  <si>
    <t>6.1.</t>
  </si>
  <si>
    <t>6.2.</t>
  </si>
  <si>
    <t>Documentatia tehnica - DALI/SF respecta continutul cadru si metodologia de elaborare din din HG 28/2008, este completa si coerenta, corespunde cu descrierea investitiei din CF. Respecta concluziile expertizei tehnice,  studiilor de teren, auditului energetic şi are certificatul de performanţă energetică</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</si>
  <si>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</si>
  <si>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</si>
  <si>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</si>
  <si>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</si>
  <si>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</si>
  <si>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</si>
  <si>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</si>
  <si>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</si>
  <si>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</si>
  <si>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</si>
  <si>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</si>
  <si>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</si>
  <si>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</si>
  <si>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</si>
  <si>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</si>
  <si>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</si>
  <si>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</si>
  <si>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</si>
  <si>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</si>
  <si>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</si>
  <si>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</si>
  <si>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</si>
  <si>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7.1.</t>
  </si>
  <si>
    <t>PROGRAMUL OPERAŢIONAL REGIONAL 2014-2020</t>
  </si>
  <si>
    <t>Definiție</t>
  </si>
  <si>
    <t xml:space="preserve">Soluţia tehnică propusă prin proiect respectă cele mai noi standarde tehnice </t>
  </si>
  <si>
    <t>Anexa  - Grila de evaluare tehnică și financiară- învăţământul superior</t>
  </si>
  <si>
    <t xml:space="preserve">Axa prioritară 10 Îmbunătățirea infrastructurii educaționale, 
Prioritatea de investiții 10.1 Investițiile în educație, și  formare, inclusiv în formare profesională, pentru dobândirea de competențe și învățare pe tot parcursul vieții prin dezvoltarea infrastructurilor de educație și formare, 
Obiectiv Specific 10.3 Creșterea relevanței  învățământului terțiar universitar in relație cu piața forței de muncă și sectoarele economice competitive
</t>
  </si>
  <si>
    <t>Metoda de calcul</t>
  </si>
  <si>
    <t>Formula</t>
  </si>
  <si>
    <t>Distribuirea punctajului</t>
  </si>
  <si>
    <t>Discrepanța dintre facilitățile de cazare de care dispune o universitate și  necesarul de locuri de cazare</t>
  </si>
  <si>
    <t>Se calculează raportul dintre numărul de locuri de cazare în căminele proprii administrate de o universitate și numărul de studenți înscriși la respectiva universitate, care provin din alte Unitati Administrativ Teritoriale diferite fata de UAT in care este situata universitatea.</t>
  </si>
  <si>
    <t xml:space="preserve">Riscul seismic </t>
  </si>
  <si>
    <t xml:space="preserve">Riscul seismic al unei universitati este definit de Indicele de risc seismic calculat pentru fiecare clădire din patrimoniul universităților, ca o combinație   între 4 subindicatori: 
• Acceleratia seismică la amplasamentul fiecărei clădiri conform Hărții oficiale din Codul de Proiectare Seismică P100-1
• Materialul din care este realizată clădirea.
• Numărul de niveluri pentru fiecare clădire
• Perioada în care a fost realizată clădirea
</t>
  </si>
  <si>
    <t xml:space="preserve">Pentru fiecare dintre subindicatorii se alocă următoarea pondere: 
- Acceleratia seismică la amplasamentul fiecărei clădiri - 50% pondere in indicele de risc seismic.
- Materialul din care este realizata cladirea - 15% pondere in indicele de risc seismic. Cu cât materialul este mai slab cu atât clădirea primește un număr de puncte mai mare. 
- Numărul de niveluri pentru fiecare clădire - 15% pondere în indicele de risc seismic. Cu cât clădirea este mai înaltă cu atât primește un număr mai mare de puncte. 
- Perioada in care a fost realizata clădirea - 20% pondere în indicatorul de risc seismic. Cu cât clădirea este mai veche cu atât primește mai multe puncte. 
Se calculează media indicelui de risc seismic calculat pentru fiecare clădire din patrimoniul universităților. Cu cât indicele de risc seismic al unei universități este mai mare cu atât primește mai multe puncte.
</t>
  </si>
  <si>
    <r>
      <t>Proiectul prevede realizarea unor a</t>
    </r>
    <r>
      <rPr>
        <u/>
        <sz val="8"/>
        <rFont val="Arial"/>
        <family val="2"/>
      </rPr>
      <t>daptări suplimentare faţă de cerinţele minime</t>
    </r>
    <r>
      <rPr>
        <sz val="8"/>
        <rFont val="Arial"/>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</si>
  <si>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rFont val="Arial"/>
        <family val="2"/>
      </rPr>
      <t>realizarea unei performante energetice superioare</t>
    </r>
    <r>
      <rPr>
        <sz val="8"/>
        <rFont val="Arial"/>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</si>
  <si>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Relevanța pentru nevoia de competențe pe piața forței de muncă</t>
  </si>
  <si>
    <t>Distribuție punctaj</t>
  </si>
  <si>
    <t>Acest criteriu este definit drept corelarea ofertei educaționale a universității  cu  nevoia de competente pe piata fortei de muncă, prin considerarea gradului de insertie profesionala a absolventilor, conform metodologiei ARACIS</t>
  </si>
  <si>
    <t>Raportul dintre numărul de studenți care au absolvit în anul universitar T și numărul de absolventi din anul T care și-au găsit un loc de muncă în termen de 2 ani de la data absolvirii la nivelul calificarii universitare absolvite, conform ultimului raport ARACIS.</t>
  </si>
  <si>
    <t>Promovarea domeniilor economice competitive</t>
  </si>
  <si>
    <t>Atribuire punctaj</t>
  </si>
  <si>
    <t>Acest criteriu vizează îmbunătățirea ofertelor de formare universitară pentru sectoarele economice prioritare și domeniile de specializare inteligentă conform Strategiei de Competitivitate 2014-2020/ Strategiei de Dezvoltare Economică 2020</t>
  </si>
  <si>
    <t>6.3.</t>
  </si>
  <si>
    <t>6.4.</t>
  </si>
  <si>
    <t>6.5.</t>
  </si>
  <si>
    <t>8.1.</t>
  </si>
  <si>
    <t>8.2.</t>
  </si>
  <si>
    <t>8.3.</t>
  </si>
  <si>
    <t>Respectarea principiilor privind dezvoltarea durabilă, egalitatea de şanse, de gen și nediscriminarea  (maxim 13 puncte, punctaj cumulativ)</t>
  </si>
  <si>
    <t xml:space="preserve"> Calitatea și maturitatea proiectului (maxim 26 puncte, punctaj cumulativ)
</t>
  </si>
  <si>
    <t>Număr de locuri cazare/ număr de studenți înscriși în anul 2016-2017 care provin din alte UATuri si care au solicitat loc de cazare în cămin</t>
  </si>
  <si>
    <t xml:space="preserve">Propunerile de proiecte ale unei universități care înregistrează o presiune pe spațiile de cazare mai mare de 0,1 % vor primi 6 puncte, cele cu presiune pe spațiile de cazare între 0,1% și 0,5 % vor primi 2 puncte, iar cele cu o presiune pe spațiile de cazare mai mică de 0.5% primesc 0 puncte. Cu alte cuvinte, cu cât este mai mare presiunea pe spațiile de cazare cu atât mai mare va fi punctajul primit de proiect.  </t>
  </si>
  <si>
    <t xml:space="preserve">Propuneri de investitii de infrastructura relevante pentru imbunătățirea ofertei de formare universitară pentru cel puțin un sector economic prioritar conform Strategiei de Competitivitate 2014- 2020/ Strategiei de Dezvoltare Economică 2020 – primesc 6 puncte
Propuneri de investitii de infrastructura relevante pentru imbunatatirea ofertei de formare universitara pentru cel putin doua domenii de specializare inteligenta conform Strategiei de Competitivitate 2014- 2020/ Strategiei de Dezvoltare Economică 2020 – primesc 12 puncte
</t>
  </si>
  <si>
    <t xml:space="preserve">Concordanţa cu documentele strategice relevante. Relevanţa proiectului faţă de strategiile enunţate în Ghidul Solicitantului. </t>
  </si>
  <si>
    <t>Capacitatea financiară și operațională a solicitantului (maxim 16 puncte, punctaj cumulativ)</t>
  </si>
  <si>
    <t xml:space="preserve">Propunerile de proiecte din partea  universităților la care peste 70% din absolvenți sunt angajați în termen de 2 ani de la data absolviriii la nivelul calificării universitare absolvite, conform ultimului raport ARACIS – primesc 12 puncte
Propunerile de proiecte din partea  universităților la care sub 70% din absolvenți sunt angajați în termen de 2 ani de la data absolviriii la nivelul calificării universitare absolvite, conform ultimului raport ARACIS – primesc 6 puncte
</t>
  </si>
  <si>
    <t>Presiunea asupra infrastructurii</t>
  </si>
  <si>
    <t>Complementaritatea cu alte investiții realizate din alte axe prioritare ale POR, precum și alte surse de finanțare (maxim 4 puncte)</t>
  </si>
  <si>
    <t>Solicitantul de finanţare face dovada că intenţionează să depună/are depus/selectat un proiect pe POCU pentru pregătirea personalului ce va lucra în infrastructura obiect al proiectului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</si>
</sst>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8"/>
      <name val="Arial"/>
      <family val="2"/>
    </font>
    <font>
      <sz val="8"/>
      <name val="Arial"/>
      <family val="2"/>
    </font>
    <font>
      <sz val="8"/>
      <name val="Trebuchet MS"/>
      <family val="2"/>
    </font>
    <font>
      <b/>
      <sz val="8"/>
      <name val="Trebuchet MS"/>
      <family val="2"/>
    </font>
    <font>
      <u/>
      <sz val="8"/>
      <name val="Arial"/>
      <family val="2"/>
    </font>
    <font>
      <sz val="8"/>
      <name val="Calibri"/>
      <family val="2"/>
      <scheme val="minor"/>
    </font>
    <font>
      <sz val="8"/>
      <color theme="1"/>
      <name val="Calibri"/>
      <family val="2"/>
      <scheme val="minor"/>
    </font>
  </fonts>
  <fills count="4">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46">
    <xf numFmtId="0" fontId="0" fillId="0" borderId="0" xfId="0"/>
    <xf numFmtId="0" fontId="3" fillId="0" borderId="0" xfId="0" applyFont="1" applyFill="1" applyBorder="1" applyAlignment="1"/>
    <xf numFmtId="0" fontId="3" fillId="0" borderId="0" xfId="0" applyNumberFormat="1" applyFont="1" applyBorder="1" applyAlignment="1">
      <alignment horizontal="left" vertical="top" wrapText="1"/>
    </xf>
    <xf numFmtId="0" fontId="3" fillId="0" borderId="0" xfId="0" applyFont="1" applyBorder="1" applyAlignment="1">
      <alignment horizontal="left" vertical="top" wrapText="1"/>
    </xf>
    <xf numFmtId="0" fontId="2" fillId="0" borderId="0" xfId="0" applyFont="1" applyBorder="1" applyAlignment="1"/>
    <xf numFmtId="0" fontId="1" fillId="0" borderId="0" xfId="0" applyFont="1" applyBorder="1" applyAlignment="1">
      <alignment horizontal="center" vertical="top"/>
    </xf>
    <xf numFmtId="0" fontId="1" fillId="3" borderId="0" xfId="0" applyFont="1" applyFill="1" applyBorder="1" applyAlignment="1">
      <alignment horizontal="center" vertical="center" wrapText="1"/>
    </xf>
    <xf numFmtId="0" fontId="2" fillId="0" borderId="0" xfId="0" applyFont="1" applyBorder="1" applyAlignment="1">
      <alignment horizontal="center" vertical="center"/>
    </xf>
    <xf numFmtId="0" fontId="2" fillId="3"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Border="1" applyAlignment="1">
      <alignment horizontal="center" vertical="center" wrapText="1"/>
    </xf>
    <xf numFmtId="0" fontId="3" fillId="0" borderId="0" xfId="0" applyFont="1" applyFill="1" applyBorder="1" applyAlignment="1">
      <alignment horizontal="left" vertical="top" wrapText="1"/>
    </xf>
    <xf numFmtId="0" fontId="3" fillId="0" borderId="0" xfId="0" applyFont="1" applyBorder="1" applyAlignment="1">
      <alignment horizontal="center" vertical="center"/>
    </xf>
    <xf numFmtId="0" fontId="3" fillId="3" borderId="0" xfId="0" applyFont="1" applyFill="1" applyBorder="1" applyAlignment="1"/>
    <xf numFmtId="0" fontId="3" fillId="0" borderId="0" xfId="0" applyFont="1" applyBorder="1" applyAlignment="1"/>
    <xf numFmtId="0" fontId="6" fillId="0" borderId="0" xfId="0" applyFont="1" applyBorder="1" applyAlignment="1">
      <alignment horizontal="justify" vertical="center" wrapText="1"/>
    </xf>
    <xf numFmtId="0" fontId="1" fillId="3" borderId="0" xfId="0" applyFont="1" applyFill="1" applyBorder="1" applyAlignment="1">
      <alignment horizontal="center" vertical="center"/>
    </xf>
    <xf numFmtId="0" fontId="7" fillId="0" borderId="0" xfId="0" applyFont="1" applyBorder="1" applyAlignment="1">
      <alignment horizontal="justify" vertical="center" wrapText="1"/>
    </xf>
    <xf numFmtId="0" fontId="1" fillId="3" borderId="0" xfId="0" applyFont="1" applyFill="1" applyBorder="1" applyAlignment="1">
      <alignment horizontal="center" vertical="center" wrapText="1"/>
    </xf>
    <xf numFmtId="0" fontId="2" fillId="2" borderId="0" xfId="0" applyNumberFormat="1" applyFont="1" applyFill="1" applyBorder="1" applyAlignment="1">
      <alignment horizontal="left" vertical="top" wrapText="1"/>
    </xf>
    <xf numFmtId="0" fontId="2" fillId="2" borderId="0" xfId="0" applyFont="1" applyFill="1" applyBorder="1" applyAlignment="1">
      <alignment horizontal="center" vertical="center"/>
    </xf>
    <xf numFmtId="0" fontId="2" fillId="0" borderId="0" xfId="0" applyNumberFormat="1" applyFont="1" applyBorder="1" applyAlignment="1">
      <alignment horizontal="left" vertical="top" wrapText="1"/>
    </xf>
    <xf numFmtId="0"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3" fillId="0" borderId="0" xfId="0" applyNumberFormat="1" applyFont="1" applyFill="1" applyBorder="1" applyAlignment="1">
      <alignment horizontal="left" vertical="top" wrapText="1"/>
    </xf>
    <xf numFmtId="0" fontId="3" fillId="2" borderId="0" xfId="0" applyNumberFormat="1" applyFont="1" applyFill="1" applyBorder="1" applyAlignment="1">
      <alignment horizontal="left" vertical="top" wrapText="1"/>
    </xf>
    <xf numFmtId="0" fontId="3" fillId="2"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0" borderId="0" xfId="0" applyNumberFormat="1" applyFont="1" applyBorder="1" applyAlignment="1">
      <alignment horizontal="center" vertical="center" wrapText="1"/>
    </xf>
    <xf numFmtId="0" fontId="3" fillId="3" borderId="0" xfId="0" applyFont="1" applyFill="1" applyBorder="1" applyAlignment="1">
      <alignment horizontal="center" vertical="center"/>
    </xf>
    <xf numFmtId="0" fontId="1" fillId="3" borderId="0" xfId="0" applyNumberFormat="1" applyFont="1" applyFill="1" applyBorder="1" applyAlignment="1">
      <alignment horizontal="center" vertical="center" wrapText="1"/>
    </xf>
    <xf numFmtId="0" fontId="4" fillId="3" borderId="0" xfId="0" applyFont="1" applyFill="1" applyBorder="1" applyAlignment="1">
      <alignment horizontal="center" vertical="top" wrapText="1"/>
    </xf>
    <xf numFmtId="0" fontId="2" fillId="0" borderId="0" xfId="0" applyFont="1" applyBorder="1" applyAlignment="1">
      <alignment horizontal="center" vertical="top"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2" borderId="0" xfId="0" applyFont="1" applyFill="1" applyBorder="1" applyAlignment="1">
      <alignment horizontal="center" vertical="top" wrapText="1"/>
    </xf>
    <xf numFmtId="0" fontId="2" fillId="2" borderId="0" xfId="0" applyNumberFormat="1" applyFont="1" applyFill="1" applyBorder="1" applyAlignment="1">
      <alignment horizontal="center" vertical="top" wrapText="1"/>
    </xf>
    <xf numFmtId="0" fontId="2" fillId="2" borderId="0" xfId="0" applyFont="1" applyFill="1" applyBorder="1" applyAlignment="1">
      <alignment horizontal="center" vertical="top" wrapText="1"/>
    </xf>
    <xf numFmtId="0" fontId="2" fillId="0" borderId="0" xfId="0" applyFont="1" applyBorder="1" applyAlignment="1">
      <alignment horizontal="center" vertical="center" wrapText="1"/>
    </xf>
    <xf numFmtId="0" fontId="4" fillId="0" borderId="0" xfId="0" applyNumberFormat="1" applyFont="1" applyBorder="1" applyAlignment="1">
      <alignment horizontal="center" vertical="top" wrapText="1"/>
    </xf>
    <xf numFmtId="0" fontId="1" fillId="3" borderId="0" xfId="0" applyFont="1" applyFill="1" applyBorder="1" applyAlignment="1">
      <alignment horizontal="center" vertical="center"/>
    </xf>
    <xf numFmtId="0" fontId="1" fillId="0" borderId="0" xfId="0" applyFont="1" applyBorder="1" applyAlignment="1">
      <alignment horizontal="center"/>
    </xf>
    <xf numFmtId="0" fontId="4" fillId="0" borderId="0" xfId="0" applyFont="1" applyBorder="1" applyAlignment="1">
      <alignment horizontal="center" vertical="top" wrapText="1"/>
    </xf>
    <xf numFmtId="0" fontId="6" fillId="0" borderId="0" xfId="0" applyFont="1" applyBorder="1" applyAlignment="1">
      <alignment horizontal="center" vertical="center" wrapText="1"/>
    </xf>
    <xf numFmtId="0" fontId="1" fillId="3"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tabSelected="1" topLeftCell="A37" zoomScaleNormal="100" zoomScaleSheetLayoutView="100" workbookViewId="0">
      <selection activeCell="K47" sqref="K47"/>
    </sheetView>
  </sheetViews>
  <sheetFormatPr defaultColWidth="8.85546875" defaultRowHeight="13.5" x14ac:dyDescent="0.3"/>
  <cols>
    <col min="1" max="1" width="8.85546875" style="14"/>
    <col min="2" max="2" width="21.85546875" style="14" customWidth="1"/>
    <col min="3" max="5" width="8.85546875" style="14"/>
    <col min="6" max="6" width="18.7109375" style="14" customWidth="1"/>
    <col min="7" max="7" width="42.5703125" style="14" customWidth="1"/>
    <col min="8" max="9" width="8.85546875" style="14"/>
    <col min="10" max="14" width="8.85546875" style="1"/>
    <col min="15" max="16384" width="8.85546875" style="14"/>
  </cols>
  <sheetData>
    <row r="1" spans="1:8" ht="15.75" customHeight="1" x14ac:dyDescent="0.3">
      <c r="B1" s="40" t="s">
        <v>51</v>
      </c>
      <c r="C1" s="40"/>
      <c r="D1" s="40"/>
      <c r="E1" s="40"/>
      <c r="F1" s="40"/>
      <c r="G1" s="40"/>
      <c r="H1" s="40"/>
    </row>
    <row r="2" spans="1:8" ht="15.75" customHeight="1" x14ac:dyDescent="0.3">
      <c r="B2" s="40"/>
      <c r="C2" s="40"/>
      <c r="D2" s="40"/>
      <c r="E2" s="40"/>
      <c r="F2" s="40"/>
      <c r="G2" s="40"/>
      <c r="H2" s="40"/>
    </row>
    <row r="3" spans="1:8" ht="63.75" customHeight="1" x14ac:dyDescent="0.3">
      <c r="B3" s="40" t="s">
        <v>55</v>
      </c>
      <c r="C3" s="40"/>
      <c r="D3" s="40"/>
      <c r="E3" s="40"/>
      <c r="F3" s="40"/>
      <c r="G3" s="40"/>
      <c r="H3" s="40"/>
    </row>
    <row r="4" spans="1:8" x14ac:dyDescent="0.3">
      <c r="B4" s="3"/>
      <c r="C4" s="2"/>
      <c r="D4" s="2"/>
      <c r="E4" s="3"/>
    </row>
    <row r="5" spans="1:8" ht="22.5" customHeight="1" x14ac:dyDescent="0.3">
      <c r="B5" s="43" t="s">
        <v>54</v>
      </c>
      <c r="C5" s="43"/>
      <c r="D5" s="43"/>
      <c r="E5" s="43"/>
      <c r="F5" s="43"/>
      <c r="G5" s="43"/>
      <c r="H5" s="43"/>
    </row>
    <row r="6" spans="1:8" ht="15.75" customHeight="1" x14ac:dyDescent="0.3"/>
    <row r="7" spans="1:8" x14ac:dyDescent="0.3">
      <c r="A7" s="4"/>
      <c r="B7" s="42" t="s">
        <v>1</v>
      </c>
      <c r="C7" s="42"/>
      <c r="D7" s="42"/>
      <c r="E7" s="42"/>
      <c r="F7" s="42"/>
      <c r="G7" s="42"/>
      <c r="H7" s="5" t="s">
        <v>0</v>
      </c>
    </row>
    <row r="8" spans="1:8" ht="23.25" customHeight="1" x14ac:dyDescent="0.3">
      <c r="A8" s="6">
        <v>1</v>
      </c>
      <c r="B8" s="41" t="s">
        <v>87</v>
      </c>
      <c r="C8" s="41"/>
      <c r="D8" s="41"/>
      <c r="E8" s="41"/>
      <c r="F8" s="41"/>
      <c r="G8" s="41"/>
      <c r="H8" s="8">
        <v>6</v>
      </c>
    </row>
    <row r="9" spans="1:8" x14ac:dyDescent="0.3">
      <c r="A9" s="7"/>
      <c r="B9" s="15" t="s">
        <v>52</v>
      </c>
      <c r="C9" s="44" t="s">
        <v>59</v>
      </c>
      <c r="D9" s="44"/>
      <c r="E9" s="44"/>
      <c r="F9" s="44"/>
      <c r="G9" s="44"/>
      <c r="H9" s="7"/>
    </row>
    <row r="10" spans="1:8" ht="33" customHeight="1" x14ac:dyDescent="0.3">
      <c r="A10" s="7"/>
      <c r="B10" s="15" t="s">
        <v>56</v>
      </c>
      <c r="C10" s="44" t="s">
        <v>60</v>
      </c>
      <c r="D10" s="44"/>
      <c r="E10" s="44"/>
      <c r="F10" s="44"/>
      <c r="G10" s="44"/>
      <c r="H10" s="7"/>
    </row>
    <row r="11" spans="1:8" ht="40.5" customHeight="1" x14ac:dyDescent="0.3">
      <c r="A11" s="7"/>
      <c r="B11" s="15" t="s">
        <v>57</v>
      </c>
      <c r="C11" s="44" t="s">
        <v>81</v>
      </c>
      <c r="D11" s="44"/>
      <c r="E11" s="44"/>
      <c r="F11" s="44"/>
      <c r="G11" s="44"/>
      <c r="H11" s="7"/>
    </row>
    <row r="12" spans="1:8" ht="70.5" customHeight="1" x14ac:dyDescent="0.3">
      <c r="A12" s="7"/>
      <c r="B12" s="15" t="s">
        <v>58</v>
      </c>
      <c r="C12" s="44" t="s">
        <v>82</v>
      </c>
      <c r="D12" s="44"/>
      <c r="E12" s="44"/>
      <c r="F12" s="44"/>
      <c r="G12" s="44"/>
      <c r="H12" s="7"/>
    </row>
    <row r="13" spans="1:8" ht="31.5" customHeight="1" x14ac:dyDescent="0.3">
      <c r="A13" s="6">
        <v>2</v>
      </c>
      <c r="B13" s="41" t="s">
        <v>61</v>
      </c>
      <c r="C13" s="41"/>
      <c r="D13" s="41"/>
      <c r="E13" s="41"/>
      <c r="F13" s="41"/>
      <c r="G13" s="41"/>
      <c r="H13" s="8">
        <v>9</v>
      </c>
    </row>
    <row r="14" spans="1:8" ht="76.5" customHeight="1" x14ac:dyDescent="0.3">
      <c r="A14" s="7"/>
      <c r="B14" s="15" t="s">
        <v>52</v>
      </c>
      <c r="C14" s="34" t="s">
        <v>62</v>
      </c>
      <c r="D14" s="34"/>
      <c r="E14" s="34"/>
      <c r="F14" s="34"/>
      <c r="G14" s="34"/>
      <c r="H14" s="7"/>
    </row>
    <row r="15" spans="1:8" ht="143.25" customHeight="1" x14ac:dyDescent="0.3">
      <c r="A15" s="7"/>
      <c r="B15" s="15" t="s">
        <v>56</v>
      </c>
      <c r="C15" s="34" t="s">
        <v>63</v>
      </c>
      <c r="D15" s="34"/>
      <c r="E15" s="34"/>
      <c r="F15" s="34"/>
      <c r="G15" s="34"/>
      <c r="H15" s="7"/>
    </row>
    <row r="16" spans="1:8" ht="22.5" customHeight="1" x14ac:dyDescent="0.3">
      <c r="A16" s="8">
        <v>3</v>
      </c>
      <c r="B16" s="45" t="s">
        <v>66</v>
      </c>
      <c r="C16" s="45"/>
      <c r="D16" s="45"/>
      <c r="E16" s="45"/>
      <c r="F16" s="45"/>
      <c r="G16" s="45"/>
      <c r="H16" s="16">
        <v>12</v>
      </c>
    </row>
    <row r="17" spans="1:9" ht="36" customHeight="1" x14ac:dyDescent="0.3">
      <c r="A17" s="7"/>
      <c r="B17" s="17" t="s">
        <v>52</v>
      </c>
      <c r="C17" s="34" t="s">
        <v>68</v>
      </c>
      <c r="D17" s="34"/>
      <c r="E17" s="34"/>
      <c r="F17" s="34"/>
      <c r="G17" s="34"/>
      <c r="H17" s="7"/>
    </row>
    <row r="18" spans="1:9" ht="40.5" customHeight="1" x14ac:dyDescent="0.3">
      <c r="A18" s="7"/>
      <c r="B18" s="17" t="s">
        <v>56</v>
      </c>
      <c r="C18" s="34" t="s">
        <v>69</v>
      </c>
      <c r="D18" s="34"/>
      <c r="E18" s="34"/>
      <c r="F18" s="34"/>
      <c r="G18" s="34"/>
      <c r="H18" s="7"/>
    </row>
    <row r="19" spans="1:9" ht="75" customHeight="1" x14ac:dyDescent="0.3">
      <c r="A19" s="7"/>
      <c r="B19" s="17" t="s">
        <v>67</v>
      </c>
      <c r="C19" s="34" t="s">
        <v>86</v>
      </c>
      <c r="D19" s="34"/>
      <c r="E19" s="34"/>
      <c r="F19" s="34"/>
      <c r="G19" s="34"/>
      <c r="H19" s="7"/>
    </row>
    <row r="20" spans="1:9" ht="30" customHeight="1" x14ac:dyDescent="0.3">
      <c r="A20" s="8">
        <v>4</v>
      </c>
      <c r="B20" s="45" t="s">
        <v>70</v>
      </c>
      <c r="C20" s="45"/>
      <c r="D20" s="45"/>
      <c r="E20" s="45"/>
      <c r="F20" s="45"/>
      <c r="G20" s="45"/>
      <c r="H20" s="16">
        <v>12</v>
      </c>
    </row>
    <row r="21" spans="1:9" ht="63.75" customHeight="1" x14ac:dyDescent="0.3">
      <c r="A21" s="7"/>
      <c r="B21" s="17" t="s">
        <v>52</v>
      </c>
      <c r="C21" s="34" t="s">
        <v>72</v>
      </c>
      <c r="D21" s="34"/>
      <c r="E21" s="34"/>
      <c r="F21" s="34"/>
      <c r="G21" s="34"/>
      <c r="H21" s="7"/>
    </row>
    <row r="22" spans="1:9" ht="78.75" customHeight="1" x14ac:dyDescent="0.3">
      <c r="A22" s="7"/>
      <c r="B22" s="17" t="s">
        <v>71</v>
      </c>
      <c r="C22" s="34" t="s">
        <v>83</v>
      </c>
      <c r="D22" s="34"/>
      <c r="E22" s="34"/>
      <c r="F22" s="34"/>
      <c r="G22" s="34"/>
      <c r="H22" s="7"/>
    </row>
    <row r="23" spans="1:9" ht="26.25" customHeight="1" x14ac:dyDescent="0.3">
      <c r="A23" s="6">
        <v>5</v>
      </c>
      <c r="B23" s="31" t="s">
        <v>80</v>
      </c>
      <c r="C23" s="31"/>
      <c r="D23" s="31"/>
      <c r="E23" s="31"/>
      <c r="F23" s="31"/>
      <c r="G23" s="31"/>
      <c r="H23" s="16">
        <f>H24+H34</f>
        <v>26</v>
      </c>
      <c r="I23" s="1"/>
    </row>
    <row r="24" spans="1:9" ht="30" customHeight="1" x14ac:dyDescent="0.3">
      <c r="A24" s="10"/>
      <c r="B24" s="19" t="s">
        <v>7</v>
      </c>
      <c r="C24" s="38" t="s">
        <v>11</v>
      </c>
      <c r="D24" s="38"/>
      <c r="E24" s="38"/>
      <c r="F24" s="38"/>
      <c r="G24" s="38"/>
      <c r="H24" s="20">
        <f>MAX(H25:H33)</f>
        <v>8</v>
      </c>
      <c r="I24" s="1"/>
    </row>
    <row r="25" spans="1:9" ht="35.25" customHeight="1" x14ac:dyDescent="0.3">
      <c r="A25" s="10"/>
      <c r="B25" s="21"/>
      <c r="C25" s="21" t="s">
        <v>2</v>
      </c>
      <c r="D25" s="33" t="s">
        <v>31</v>
      </c>
      <c r="E25" s="33"/>
      <c r="F25" s="33"/>
      <c r="G25" s="33"/>
      <c r="H25" s="7">
        <v>4</v>
      </c>
    </row>
    <row r="26" spans="1:9" ht="15.75" customHeight="1" x14ac:dyDescent="0.3">
      <c r="A26" s="10"/>
      <c r="B26" s="21"/>
      <c r="C26" s="21"/>
      <c r="D26" s="33" t="s">
        <v>10</v>
      </c>
      <c r="E26" s="33"/>
      <c r="F26" s="33"/>
      <c r="G26" s="33"/>
      <c r="H26" s="7"/>
    </row>
    <row r="27" spans="1:9" ht="18.75" customHeight="1" x14ac:dyDescent="0.3">
      <c r="A27" s="10"/>
      <c r="B27" s="21"/>
      <c r="C27" s="21" t="s">
        <v>3</v>
      </c>
      <c r="D27" s="33" t="s">
        <v>15</v>
      </c>
      <c r="E27" s="33"/>
      <c r="F27" s="33"/>
      <c r="G27" s="33"/>
      <c r="H27" s="7">
        <v>5</v>
      </c>
    </row>
    <row r="28" spans="1:9" ht="17.25" customHeight="1" x14ac:dyDescent="0.3">
      <c r="A28" s="10"/>
      <c r="B28" s="21"/>
      <c r="C28" s="21"/>
      <c r="D28" s="33" t="s">
        <v>10</v>
      </c>
      <c r="E28" s="33"/>
      <c r="F28" s="33"/>
      <c r="G28" s="33"/>
      <c r="H28" s="7"/>
    </row>
    <row r="29" spans="1:9" ht="15" customHeight="1" x14ac:dyDescent="0.3">
      <c r="A29" s="10"/>
      <c r="B29" s="21"/>
      <c r="C29" s="21" t="s">
        <v>4</v>
      </c>
      <c r="D29" s="33" t="s">
        <v>12</v>
      </c>
      <c r="E29" s="33"/>
      <c r="F29" s="33"/>
      <c r="G29" s="33"/>
      <c r="H29" s="7">
        <v>6</v>
      </c>
    </row>
    <row r="30" spans="1:9" ht="19.5" customHeight="1" x14ac:dyDescent="0.3">
      <c r="A30" s="10"/>
      <c r="B30" s="21"/>
      <c r="C30" s="21"/>
      <c r="D30" s="33" t="s">
        <v>10</v>
      </c>
      <c r="E30" s="33"/>
      <c r="F30" s="33"/>
      <c r="G30" s="33"/>
      <c r="H30" s="7"/>
    </row>
    <row r="31" spans="1:9" ht="15.75" customHeight="1" x14ac:dyDescent="0.3">
      <c r="A31" s="10"/>
      <c r="B31" s="21"/>
      <c r="C31" s="21" t="s">
        <v>5</v>
      </c>
      <c r="D31" s="33" t="s">
        <v>14</v>
      </c>
      <c r="E31" s="33"/>
      <c r="F31" s="33"/>
      <c r="G31" s="33"/>
      <c r="H31" s="7">
        <v>7</v>
      </c>
    </row>
    <row r="32" spans="1:9" ht="15" customHeight="1" x14ac:dyDescent="0.3">
      <c r="A32" s="10"/>
      <c r="B32" s="21"/>
      <c r="C32" s="21"/>
      <c r="D32" s="33" t="s">
        <v>10</v>
      </c>
      <c r="E32" s="33"/>
      <c r="F32" s="33"/>
      <c r="G32" s="33"/>
      <c r="H32" s="7"/>
    </row>
    <row r="33" spans="1:8" ht="15.75" customHeight="1" x14ac:dyDescent="0.3">
      <c r="A33" s="10"/>
      <c r="B33" s="21"/>
      <c r="C33" s="21" t="s">
        <v>6</v>
      </c>
      <c r="D33" s="33" t="s">
        <v>13</v>
      </c>
      <c r="E33" s="33"/>
      <c r="F33" s="33"/>
      <c r="G33" s="33"/>
      <c r="H33" s="7">
        <v>8</v>
      </c>
    </row>
    <row r="34" spans="1:8" ht="30.75" customHeight="1" x14ac:dyDescent="0.3">
      <c r="A34" s="10"/>
      <c r="B34" s="19" t="s">
        <v>8</v>
      </c>
      <c r="C34" s="38" t="s">
        <v>32</v>
      </c>
      <c r="D34" s="38"/>
      <c r="E34" s="38"/>
      <c r="F34" s="38"/>
      <c r="G34" s="38"/>
      <c r="H34" s="20">
        <f>H35+H36+H37+H38</f>
        <v>18</v>
      </c>
    </row>
    <row r="35" spans="1:8" ht="72" customHeight="1" x14ac:dyDescent="0.3">
      <c r="A35" s="10"/>
      <c r="B35" s="21"/>
      <c r="C35" s="29" t="s">
        <v>2</v>
      </c>
      <c r="D35" s="39" t="s">
        <v>27</v>
      </c>
      <c r="E35" s="39"/>
      <c r="F35" s="39"/>
      <c r="G35" s="39"/>
      <c r="H35" s="7">
        <v>7</v>
      </c>
    </row>
    <row r="36" spans="1:8" ht="36.75" customHeight="1" x14ac:dyDescent="0.3">
      <c r="A36" s="10"/>
      <c r="B36" s="21"/>
      <c r="C36" s="29" t="s">
        <v>3</v>
      </c>
      <c r="D36" s="39" t="s">
        <v>53</v>
      </c>
      <c r="E36" s="39"/>
      <c r="F36" s="39"/>
      <c r="G36" s="39"/>
      <c r="H36" s="7">
        <v>4</v>
      </c>
    </row>
    <row r="37" spans="1:8" ht="105.75" customHeight="1" x14ac:dyDescent="0.3">
      <c r="A37" s="10"/>
      <c r="B37" s="21"/>
      <c r="C37" s="29" t="s">
        <v>4</v>
      </c>
      <c r="D37" s="33" t="s">
        <v>38</v>
      </c>
      <c r="E37" s="33"/>
      <c r="F37" s="33"/>
      <c r="G37" s="33"/>
      <c r="H37" s="7">
        <v>4</v>
      </c>
    </row>
    <row r="38" spans="1:8" ht="34.5" customHeight="1" x14ac:dyDescent="0.3">
      <c r="A38" s="10"/>
      <c r="B38" s="21"/>
      <c r="C38" s="29" t="s">
        <v>5</v>
      </c>
      <c r="D38" s="33" t="s">
        <v>33</v>
      </c>
      <c r="E38" s="33"/>
      <c r="F38" s="33"/>
      <c r="G38" s="33"/>
      <c r="H38" s="7">
        <v>3</v>
      </c>
    </row>
    <row r="39" spans="1:8" ht="44.25" customHeight="1" x14ac:dyDescent="0.3">
      <c r="A39" s="6">
        <v>6</v>
      </c>
      <c r="B39" s="31" t="s">
        <v>79</v>
      </c>
      <c r="C39" s="31"/>
      <c r="D39" s="31"/>
      <c r="E39" s="31"/>
      <c r="F39" s="31"/>
      <c r="G39" s="31"/>
      <c r="H39" s="16">
        <f>H40+H44+H46+H49+H50</f>
        <v>13</v>
      </c>
    </row>
    <row r="40" spans="1:8" ht="30" customHeight="1" x14ac:dyDescent="0.3">
      <c r="A40" s="10"/>
      <c r="B40" s="19" t="s">
        <v>25</v>
      </c>
      <c r="C40" s="38" t="s">
        <v>16</v>
      </c>
      <c r="D40" s="38"/>
      <c r="E40" s="38"/>
      <c r="F40" s="38"/>
      <c r="G40" s="38"/>
      <c r="H40" s="20">
        <f>H41+H42+H43</f>
        <v>6</v>
      </c>
    </row>
    <row r="41" spans="1:8" ht="69" customHeight="1" x14ac:dyDescent="0.3">
      <c r="A41" s="10"/>
      <c r="B41" s="21"/>
      <c r="C41" s="21" t="s">
        <v>30</v>
      </c>
      <c r="D41" s="33" t="s">
        <v>64</v>
      </c>
      <c r="E41" s="33"/>
      <c r="F41" s="33"/>
      <c r="G41" s="33"/>
      <c r="H41" s="7">
        <v>2</v>
      </c>
    </row>
    <row r="42" spans="1:8" ht="46.5" customHeight="1" x14ac:dyDescent="0.3">
      <c r="A42" s="10"/>
      <c r="B42" s="21"/>
      <c r="C42" s="21" t="s">
        <v>3</v>
      </c>
      <c r="D42" s="33" t="s">
        <v>17</v>
      </c>
      <c r="E42" s="33"/>
      <c r="F42" s="33"/>
      <c r="G42" s="33"/>
      <c r="H42" s="7">
        <v>2</v>
      </c>
    </row>
    <row r="43" spans="1:8" x14ac:dyDescent="0.3">
      <c r="A43" s="10"/>
      <c r="B43" s="21"/>
      <c r="C43" s="21" t="s">
        <v>4</v>
      </c>
      <c r="D43" s="33" t="s">
        <v>28</v>
      </c>
      <c r="E43" s="33"/>
      <c r="F43" s="33"/>
      <c r="G43" s="33"/>
      <c r="H43" s="7">
        <v>2</v>
      </c>
    </row>
    <row r="44" spans="1:8" ht="15" customHeight="1" x14ac:dyDescent="0.3">
      <c r="A44" s="10"/>
      <c r="B44" s="19" t="s">
        <v>26</v>
      </c>
      <c r="C44" s="37" t="s">
        <v>40</v>
      </c>
      <c r="D44" s="37"/>
      <c r="E44" s="37"/>
      <c r="F44" s="37"/>
      <c r="G44" s="37"/>
      <c r="H44" s="20">
        <f>H45</f>
        <v>2</v>
      </c>
    </row>
    <row r="45" spans="1:8" x14ac:dyDescent="0.3">
      <c r="A45" s="10"/>
      <c r="B45" s="21"/>
      <c r="C45" s="21"/>
      <c r="D45" s="33" t="s">
        <v>65</v>
      </c>
      <c r="E45" s="33"/>
      <c r="F45" s="33"/>
      <c r="G45" s="33"/>
      <c r="H45" s="7">
        <v>2</v>
      </c>
    </row>
    <row r="46" spans="1:8" ht="15" customHeight="1" x14ac:dyDescent="0.3">
      <c r="A46" s="10"/>
      <c r="B46" s="19" t="s">
        <v>73</v>
      </c>
      <c r="C46" s="37" t="s">
        <v>23</v>
      </c>
      <c r="D46" s="37"/>
      <c r="E46" s="37"/>
      <c r="F46" s="37"/>
      <c r="G46" s="37"/>
      <c r="H46" s="20">
        <f>H47+H48</f>
        <v>2</v>
      </c>
    </row>
    <row r="47" spans="1:8" x14ac:dyDescent="0.3">
      <c r="A47" s="10"/>
      <c r="B47" s="22"/>
      <c r="C47" s="22" t="s">
        <v>2</v>
      </c>
      <c r="D47" s="34" t="s">
        <v>21</v>
      </c>
      <c r="E47" s="34"/>
      <c r="F47" s="34"/>
      <c r="G47" s="34"/>
      <c r="H47" s="9">
        <v>1</v>
      </c>
    </row>
    <row r="48" spans="1:8" ht="17.25" customHeight="1" x14ac:dyDescent="0.3">
      <c r="A48" s="10"/>
      <c r="B48" s="22"/>
      <c r="C48" s="22" t="s">
        <v>3</v>
      </c>
      <c r="D48" s="34" t="s">
        <v>22</v>
      </c>
      <c r="E48" s="34"/>
      <c r="F48" s="34"/>
      <c r="G48" s="34"/>
      <c r="H48" s="9">
        <v>1</v>
      </c>
    </row>
    <row r="49" spans="1:14" ht="25.5" customHeight="1" x14ac:dyDescent="0.3">
      <c r="A49" s="10"/>
      <c r="B49" s="19" t="s">
        <v>74</v>
      </c>
      <c r="C49" s="37" t="s">
        <v>29</v>
      </c>
      <c r="D49" s="37"/>
      <c r="E49" s="37"/>
      <c r="F49" s="37"/>
      <c r="G49" s="37"/>
      <c r="H49" s="20">
        <v>1</v>
      </c>
    </row>
    <row r="50" spans="1:14" ht="20.25" customHeight="1" x14ac:dyDescent="0.3">
      <c r="A50" s="10"/>
      <c r="B50" s="19" t="s">
        <v>75</v>
      </c>
      <c r="C50" s="37" t="s">
        <v>20</v>
      </c>
      <c r="D50" s="37"/>
      <c r="E50" s="37"/>
      <c r="F50" s="37"/>
      <c r="G50" s="37"/>
      <c r="H50" s="20">
        <f>H51+H52</f>
        <v>2</v>
      </c>
    </row>
    <row r="51" spans="1:14" ht="33.75" customHeight="1" x14ac:dyDescent="0.3">
      <c r="A51" s="10"/>
      <c r="B51" s="21"/>
      <c r="C51" s="29" t="s">
        <v>2</v>
      </c>
      <c r="D51" s="39" t="s">
        <v>18</v>
      </c>
      <c r="E51" s="39"/>
      <c r="F51" s="39"/>
      <c r="G51" s="39"/>
      <c r="H51" s="7">
        <v>1</v>
      </c>
    </row>
    <row r="52" spans="1:14" ht="43.5" customHeight="1" x14ac:dyDescent="0.3">
      <c r="A52" s="10"/>
      <c r="B52" s="21"/>
      <c r="C52" s="29" t="s">
        <v>3</v>
      </c>
      <c r="D52" s="39" t="s">
        <v>19</v>
      </c>
      <c r="E52" s="39"/>
      <c r="F52" s="39"/>
      <c r="G52" s="39"/>
      <c r="H52" s="7">
        <v>1</v>
      </c>
    </row>
    <row r="53" spans="1:14" ht="37.5" customHeight="1" x14ac:dyDescent="0.3">
      <c r="A53" s="6">
        <v>7</v>
      </c>
      <c r="B53" s="31" t="s">
        <v>88</v>
      </c>
      <c r="C53" s="31"/>
      <c r="D53" s="31"/>
      <c r="E53" s="31"/>
      <c r="F53" s="31"/>
      <c r="G53" s="31"/>
      <c r="H53" s="16">
        <f>H54</f>
        <v>4</v>
      </c>
    </row>
    <row r="54" spans="1:14" ht="30.75" customHeight="1" x14ac:dyDescent="0.3">
      <c r="A54" s="10"/>
      <c r="B54" s="19" t="s">
        <v>50</v>
      </c>
      <c r="C54" s="38" t="s">
        <v>89</v>
      </c>
      <c r="D54" s="38"/>
      <c r="E54" s="38"/>
      <c r="F54" s="38"/>
      <c r="G54" s="38"/>
      <c r="H54" s="20">
        <v>4</v>
      </c>
    </row>
    <row r="55" spans="1:14" ht="30.75" customHeight="1" x14ac:dyDescent="0.3">
      <c r="A55" s="6">
        <v>8</v>
      </c>
      <c r="B55" s="31" t="s">
        <v>85</v>
      </c>
      <c r="C55" s="31"/>
      <c r="D55" s="31"/>
      <c r="E55" s="31"/>
      <c r="F55" s="31"/>
      <c r="G55" s="31"/>
      <c r="H55" s="16">
        <f>H56+H66+H60</f>
        <v>16</v>
      </c>
    </row>
    <row r="56" spans="1:14" ht="15" customHeight="1" x14ac:dyDescent="0.3">
      <c r="A56" s="7"/>
      <c r="B56" s="19" t="s">
        <v>76</v>
      </c>
      <c r="C56" s="38" t="s">
        <v>41</v>
      </c>
      <c r="D56" s="38"/>
      <c r="E56" s="38"/>
      <c r="F56" s="38"/>
      <c r="G56" s="38"/>
      <c r="H56" s="20">
        <f>MAX(H57,H59,H65)</f>
        <v>4</v>
      </c>
      <c r="J56" s="35"/>
      <c r="K56" s="35"/>
      <c r="L56" s="35"/>
      <c r="M56" s="35"/>
      <c r="N56" s="35"/>
    </row>
    <row r="57" spans="1:14" ht="15" customHeight="1" x14ac:dyDescent="0.3">
      <c r="A57" s="7"/>
      <c r="B57" s="22"/>
      <c r="C57" s="23" t="s">
        <v>2</v>
      </c>
      <c r="D57" s="34" t="s">
        <v>42</v>
      </c>
      <c r="E57" s="34"/>
      <c r="F57" s="34"/>
      <c r="G57" s="34"/>
      <c r="H57" s="9">
        <v>4</v>
      </c>
      <c r="J57" s="11"/>
      <c r="K57" s="35"/>
      <c r="L57" s="35"/>
      <c r="M57" s="35"/>
      <c r="N57" s="35"/>
    </row>
    <row r="58" spans="1:14" x14ac:dyDescent="0.3">
      <c r="A58" s="7"/>
      <c r="B58" s="22"/>
      <c r="C58" s="23" t="s">
        <v>3</v>
      </c>
      <c r="D58" s="34" t="s">
        <v>43</v>
      </c>
      <c r="E58" s="34"/>
      <c r="F58" s="34"/>
      <c r="G58" s="34"/>
      <c r="H58" s="9">
        <v>2</v>
      </c>
      <c r="J58" s="11"/>
      <c r="K58" s="35"/>
      <c r="L58" s="35"/>
      <c r="M58" s="35"/>
      <c r="N58" s="35"/>
    </row>
    <row r="59" spans="1:14" ht="15" customHeight="1" x14ac:dyDescent="0.3">
      <c r="A59" s="7"/>
      <c r="B59" s="22"/>
      <c r="C59" s="4" t="s">
        <v>4</v>
      </c>
      <c r="D59" s="34" t="s">
        <v>44</v>
      </c>
      <c r="E59" s="34"/>
      <c r="F59" s="34"/>
      <c r="G59" s="34"/>
      <c r="H59" s="9">
        <v>0</v>
      </c>
      <c r="K59" s="35"/>
      <c r="L59" s="35"/>
      <c r="M59" s="35"/>
      <c r="N59" s="35"/>
    </row>
    <row r="60" spans="1:14" ht="15" customHeight="1" x14ac:dyDescent="0.3">
      <c r="A60" s="7"/>
      <c r="B60" s="19" t="s">
        <v>77</v>
      </c>
      <c r="C60" s="38" t="s">
        <v>45</v>
      </c>
      <c r="D60" s="38"/>
      <c r="E60" s="38"/>
      <c r="F60" s="38"/>
      <c r="G60" s="38"/>
      <c r="H60" s="20">
        <f>MAX(H61,H63,H65)</f>
        <v>5</v>
      </c>
      <c r="J60" s="35"/>
      <c r="K60" s="35"/>
      <c r="L60" s="35"/>
      <c r="M60" s="35"/>
      <c r="N60" s="35"/>
    </row>
    <row r="61" spans="1:14" ht="15" customHeight="1" x14ac:dyDescent="0.3">
      <c r="A61" s="7"/>
      <c r="B61" s="22"/>
      <c r="C61" s="23" t="s">
        <v>2</v>
      </c>
      <c r="D61" s="33" t="s">
        <v>46</v>
      </c>
      <c r="E61" s="33"/>
      <c r="F61" s="33"/>
      <c r="G61" s="33"/>
      <c r="H61" s="9">
        <v>5</v>
      </c>
      <c r="J61" s="11"/>
      <c r="K61" s="35"/>
      <c r="L61" s="35"/>
      <c r="M61" s="35"/>
      <c r="N61" s="35"/>
    </row>
    <row r="62" spans="1:14" x14ac:dyDescent="0.3">
      <c r="A62" s="7"/>
      <c r="B62" s="22"/>
      <c r="C62" s="23" t="s">
        <v>3</v>
      </c>
      <c r="D62" s="33" t="s">
        <v>47</v>
      </c>
      <c r="E62" s="33"/>
      <c r="F62" s="33"/>
      <c r="G62" s="33"/>
      <c r="H62" s="9">
        <v>4</v>
      </c>
      <c r="J62" s="11"/>
      <c r="K62" s="35"/>
      <c r="L62" s="35"/>
      <c r="M62" s="35"/>
      <c r="N62" s="35"/>
    </row>
    <row r="63" spans="1:14" ht="15" customHeight="1" x14ac:dyDescent="0.3">
      <c r="A63" s="7"/>
      <c r="B63" s="22"/>
      <c r="C63" s="23" t="s">
        <v>4</v>
      </c>
      <c r="D63" s="34" t="s">
        <v>48</v>
      </c>
      <c r="E63" s="34"/>
      <c r="F63" s="34"/>
      <c r="G63" s="34"/>
      <c r="H63" s="9">
        <v>3</v>
      </c>
      <c r="J63" s="11"/>
      <c r="K63" s="35"/>
      <c r="L63" s="35"/>
      <c r="M63" s="35"/>
      <c r="N63" s="35"/>
    </row>
    <row r="64" spans="1:14" x14ac:dyDescent="0.3">
      <c r="A64" s="7"/>
      <c r="B64" s="22"/>
      <c r="C64" s="23" t="s">
        <v>5</v>
      </c>
      <c r="D64" s="34" t="s">
        <v>49</v>
      </c>
      <c r="E64" s="34"/>
      <c r="F64" s="34"/>
      <c r="G64" s="34"/>
      <c r="H64" s="9">
        <v>0</v>
      </c>
      <c r="J64" s="11"/>
      <c r="K64" s="35"/>
      <c r="L64" s="35"/>
      <c r="M64" s="35"/>
      <c r="N64" s="35"/>
    </row>
    <row r="65" spans="1:14" ht="15" customHeight="1" x14ac:dyDescent="0.3">
      <c r="A65" s="12"/>
      <c r="B65" s="24"/>
      <c r="C65" s="35"/>
      <c r="D65" s="35"/>
      <c r="E65" s="35"/>
      <c r="F65" s="35"/>
      <c r="G65" s="35"/>
      <c r="H65" s="35"/>
      <c r="J65" s="35"/>
      <c r="K65" s="35"/>
      <c r="L65" s="35"/>
      <c r="M65" s="35"/>
      <c r="N65" s="35"/>
    </row>
    <row r="66" spans="1:14" ht="15" customHeight="1" x14ac:dyDescent="0.3">
      <c r="A66" s="12"/>
      <c r="B66" s="25" t="s">
        <v>78</v>
      </c>
      <c r="C66" s="36" t="s">
        <v>24</v>
      </c>
      <c r="D66" s="36"/>
      <c r="E66" s="36"/>
      <c r="F66" s="36"/>
      <c r="G66" s="36"/>
      <c r="H66" s="26">
        <v>7</v>
      </c>
    </row>
    <row r="67" spans="1:14" ht="63" customHeight="1" x14ac:dyDescent="0.3">
      <c r="A67" s="12"/>
      <c r="B67" s="24"/>
      <c r="C67" s="11" t="s">
        <v>36</v>
      </c>
      <c r="D67" s="35" t="s">
        <v>34</v>
      </c>
      <c r="E67" s="35"/>
      <c r="F67" s="35"/>
      <c r="G67" s="35"/>
      <c r="H67" s="27">
        <v>4</v>
      </c>
    </row>
    <row r="68" spans="1:14" x14ac:dyDescent="0.3">
      <c r="A68" s="12"/>
      <c r="B68" s="24"/>
      <c r="C68" s="11"/>
      <c r="D68" s="35" t="s">
        <v>10</v>
      </c>
      <c r="E68" s="35"/>
      <c r="F68" s="35"/>
      <c r="G68" s="35"/>
      <c r="H68" s="27"/>
    </row>
    <row r="69" spans="1:14" ht="66.75" customHeight="1" x14ac:dyDescent="0.3">
      <c r="A69" s="12"/>
      <c r="B69" s="24"/>
      <c r="C69" s="11" t="s">
        <v>37</v>
      </c>
      <c r="D69" s="35" t="s">
        <v>35</v>
      </c>
      <c r="E69" s="35"/>
      <c r="F69" s="35"/>
      <c r="G69" s="35"/>
      <c r="H69" s="27">
        <v>3</v>
      </c>
    </row>
    <row r="70" spans="1:14" ht="40.5" customHeight="1" x14ac:dyDescent="0.3">
      <c r="A70" s="12"/>
      <c r="B70" s="24"/>
      <c r="C70" s="11" t="s">
        <v>3</v>
      </c>
      <c r="D70" s="35" t="s">
        <v>39</v>
      </c>
      <c r="E70" s="35"/>
      <c r="F70" s="35"/>
      <c r="G70" s="35"/>
      <c r="H70" s="27">
        <v>3</v>
      </c>
    </row>
    <row r="71" spans="1:14" ht="40.5" customHeight="1" x14ac:dyDescent="0.3">
      <c r="A71" s="18">
        <v>9</v>
      </c>
      <c r="B71" s="31" t="s">
        <v>84</v>
      </c>
      <c r="C71" s="31"/>
      <c r="D71" s="31"/>
      <c r="E71" s="31"/>
      <c r="F71" s="31"/>
      <c r="G71" s="31"/>
      <c r="H71" s="30">
        <v>2</v>
      </c>
    </row>
    <row r="72" spans="1:14" x14ac:dyDescent="0.3">
      <c r="A72" s="13"/>
      <c r="B72" s="32" t="s">
        <v>9</v>
      </c>
      <c r="C72" s="32"/>
      <c r="D72" s="32"/>
      <c r="E72" s="32"/>
      <c r="F72" s="32"/>
      <c r="G72" s="32"/>
      <c r="H72" s="28">
        <f>H23+H39+H53+H55+H20+H16+H8+H13+H71</f>
        <v>100</v>
      </c>
    </row>
  </sheetData>
  <mergeCells count="80">
    <mergeCell ref="K64:N64"/>
    <mergeCell ref="J65:N65"/>
    <mergeCell ref="C65:H65"/>
    <mergeCell ref="J56:N56"/>
    <mergeCell ref="K57:N57"/>
    <mergeCell ref="K58:N58"/>
    <mergeCell ref="K59:N59"/>
    <mergeCell ref="J60:N60"/>
    <mergeCell ref="K61:N61"/>
    <mergeCell ref="K62:N62"/>
    <mergeCell ref="K63:N63"/>
    <mergeCell ref="D58:G58"/>
    <mergeCell ref="D62:G62"/>
    <mergeCell ref="D57:G57"/>
    <mergeCell ref="D59:G59"/>
    <mergeCell ref="C60:G60"/>
    <mergeCell ref="C11:G11"/>
    <mergeCell ref="C12:G12"/>
    <mergeCell ref="D25:G25"/>
    <mergeCell ref="D27:G27"/>
    <mergeCell ref="B23:G23"/>
    <mergeCell ref="B16:G16"/>
    <mergeCell ref="C21:G21"/>
    <mergeCell ref="C22:G22"/>
    <mergeCell ref="C17:G17"/>
    <mergeCell ref="C18:G18"/>
    <mergeCell ref="C19:G19"/>
    <mergeCell ref="B20:G20"/>
    <mergeCell ref="B5:H5"/>
    <mergeCell ref="B3:H3"/>
    <mergeCell ref="B2:H2"/>
    <mergeCell ref="C9:G9"/>
    <mergeCell ref="C10:G10"/>
    <mergeCell ref="B1:H1"/>
    <mergeCell ref="D67:G67"/>
    <mergeCell ref="C24:G24"/>
    <mergeCell ref="D63:G63"/>
    <mergeCell ref="D51:G51"/>
    <mergeCell ref="D52:G52"/>
    <mergeCell ref="B53:G53"/>
    <mergeCell ref="C54:G54"/>
    <mergeCell ref="D37:G37"/>
    <mergeCell ref="D38:G38"/>
    <mergeCell ref="B13:G13"/>
    <mergeCell ref="C15:G15"/>
    <mergeCell ref="C14:G14"/>
    <mergeCell ref="B8:G8"/>
    <mergeCell ref="B7:G7"/>
    <mergeCell ref="D45:G45"/>
    <mergeCell ref="D48:G48"/>
    <mergeCell ref="B39:G39"/>
    <mergeCell ref="C40:G40"/>
    <mergeCell ref="D41:G41"/>
    <mergeCell ref="D42:G42"/>
    <mergeCell ref="D43:G43"/>
    <mergeCell ref="D35:G35"/>
    <mergeCell ref="D26:G26"/>
    <mergeCell ref="C44:G44"/>
    <mergeCell ref="C46:G46"/>
    <mergeCell ref="D47:G47"/>
    <mergeCell ref="D33:G33"/>
    <mergeCell ref="C34:G34"/>
    <mergeCell ref="D29:G29"/>
    <mergeCell ref="D31:G31"/>
    <mergeCell ref="B71:G71"/>
    <mergeCell ref="B72:G72"/>
    <mergeCell ref="D30:G30"/>
    <mergeCell ref="D32:G32"/>
    <mergeCell ref="D28:G28"/>
    <mergeCell ref="D64:G64"/>
    <mergeCell ref="D68:G68"/>
    <mergeCell ref="C66:G66"/>
    <mergeCell ref="D69:G69"/>
    <mergeCell ref="D70:G70"/>
    <mergeCell ref="D61:G61"/>
    <mergeCell ref="C49:G49"/>
    <mergeCell ref="C50:G50"/>
    <mergeCell ref="B55:G55"/>
    <mergeCell ref="C56:G56"/>
    <mergeCell ref="D36:G36"/>
  </mergeCells>
  <pageMargins left="0.98425196850393704" right="0.39370078740157499" top="0.98425196850393704" bottom="0.98425196850393704" header="0.511811023622047" footer="0.511811023622047"/>
  <pageSetup paperSize="8"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2018-01-31T13:19:28Z</dcterms:modified>
</cp:coreProperties>
</file>