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528"/>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5" i="1" l="1"/>
  <c r="F54" i="1"/>
  <c r="F53" i="1"/>
  <c r="F52" i="1"/>
  <c r="F51" i="1"/>
  <c r="F50" i="1"/>
  <c r="F49" i="1"/>
  <c r="E48" i="1"/>
  <c r="F48" i="1" s="1"/>
  <c r="F47" i="1"/>
  <c r="F46" i="1"/>
  <c r="F45" i="1"/>
  <c r="F43" i="1"/>
  <c r="F42" i="1"/>
  <c r="F41" i="1"/>
  <c r="F40" i="1"/>
  <c r="F39" i="1"/>
  <c r="F38" i="1"/>
  <c r="F37" i="1"/>
  <c r="F36" i="1"/>
  <c r="F35" i="1"/>
  <c r="F34" i="1"/>
  <c r="F32" i="1"/>
  <c r="F31" i="1"/>
  <c r="F30" i="1"/>
  <c r="F29" i="1"/>
  <c r="F28" i="1"/>
  <c r="F27" i="1"/>
  <c r="F26" i="1"/>
  <c r="F25" i="1"/>
  <c r="F24" i="1"/>
  <c r="F23" i="1"/>
  <c r="F22" i="1"/>
  <c r="F20" i="1"/>
  <c r="F19" i="1"/>
  <c r="F18" i="1"/>
  <c r="F17" i="1"/>
  <c r="F16" i="1"/>
  <c r="F15" i="1"/>
  <c r="F14" i="1"/>
  <c r="F13" i="1"/>
  <c r="F12" i="1"/>
  <c r="F11" i="1"/>
  <c r="F10" i="1"/>
</calcChain>
</file>

<file path=xl/sharedStrings.xml><?xml version="1.0" encoding="utf-8"?>
<sst xmlns="http://schemas.openxmlformats.org/spreadsheetml/2006/main" count="107" uniqueCount="107">
  <si>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</si>
  <si>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</si>
  <si>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</si>
  <si>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</si>
  <si>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</si>
  <si>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</si>
  <si>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</si>
  <si>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</si>
  <si>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</si>
  <si>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</si>
  <si>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Judet</t>
  </si>
  <si>
    <t>Total¹</t>
  </si>
  <si>
    <t>Populatie²</t>
  </si>
  <si>
    <t>Rata servicii la 1000 loc_calcule</t>
  </si>
  <si>
    <t>Punctaj/quartile 
(Q1=20, Q2=15, 
Q3 = 10, Q4 = 0</t>
  </si>
  <si>
    <t>GIURGIU</t>
  </si>
  <si>
    <t>Giurgiu</t>
  </si>
  <si>
    <t>GALATI</t>
  </si>
  <si>
    <t>Galati</t>
  </si>
  <si>
    <t>BOTOSANI</t>
  </si>
  <si>
    <t>Botosani</t>
  </si>
  <si>
    <t>DAMBOVITA</t>
  </si>
  <si>
    <t>Dambovita</t>
  </si>
  <si>
    <t>IALOMITA</t>
  </si>
  <si>
    <t>Ialomita</t>
  </si>
  <si>
    <t>BISTRITA</t>
  </si>
  <si>
    <t>Bistrita-Nasaud</t>
  </si>
  <si>
    <t>VASLUI</t>
  </si>
  <si>
    <t>Vaslui</t>
  </si>
  <si>
    <t>MEHEDITI</t>
  </si>
  <si>
    <t>Mehedinti</t>
  </si>
  <si>
    <t>NEAMT</t>
  </si>
  <si>
    <t>Neamt</t>
  </si>
  <si>
    <t>VRANCEA</t>
  </si>
  <si>
    <t>Vrancea</t>
  </si>
  <si>
    <t>SALAJ</t>
  </si>
  <si>
    <t>Salaj</t>
  </si>
  <si>
    <t>Q1</t>
  </si>
  <si>
    <t>ALBA</t>
  </si>
  <si>
    <t>Alba</t>
  </si>
  <si>
    <t>TULCEA</t>
  </si>
  <si>
    <t>Tulcea</t>
  </si>
  <si>
    <t>VALCEA</t>
  </si>
  <si>
    <t>Valcea</t>
  </si>
  <si>
    <t>BRAILA</t>
  </si>
  <si>
    <t>Braila</t>
  </si>
  <si>
    <t>OLT</t>
  </si>
  <si>
    <t>Olt</t>
  </si>
  <si>
    <t>BUZAU</t>
  </si>
  <si>
    <t>Buzau</t>
  </si>
  <si>
    <t>CALARASI</t>
  </si>
  <si>
    <t>Calarasi</t>
  </si>
  <si>
    <t>ILFOV</t>
  </si>
  <si>
    <t>Ilfov</t>
  </si>
  <si>
    <t>GORJ</t>
  </si>
  <si>
    <t>Gorj</t>
  </si>
  <si>
    <t>CARAS SEVERIN</t>
  </si>
  <si>
    <t>Caras-Severin</t>
  </si>
  <si>
    <t>BACAU</t>
  </si>
  <si>
    <t>Bacau</t>
  </si>
  <si>
    <t>Q2</t>
  </si>
  <si>
    <t>SATU MARE</t>
  </si>
  <si>
    <t>Satu Mare</t>
  </si>
  <si>
    <t>PRAHOVA</t>
  </si>
  <si>
    <t>Prahova</t>
  </si>
  <si>
    <t>HARGHITA</t>
  </si>
  <si>
    <t>Harghita</t>
  </si>
  <si>
    <t>COVASNA</t>
  </si>
  <si>
    <t>Covasna</t>
  </si>
  <si>
    <t>TELEORMAN</t>
  </si>
  <si>
    <t>Teleorman</t>
  </si>
  <si>
    <t>SIBIU</t>
  </si>
  <si>
    <t>Sibiu</t>
  </si>
  <si>
    <t>ARAD</t>
  </si>
  <si>
    <t>Arad</t>
  </si>
  <si>
    <t>HUNEDOARA</t>
  </si>
  <si>
    <t>Hunedoara</t>
  </si>
  <si>
    <t>ARGES</t>
  </si>
  <si>
    <t>Arges</t>
  </si>
  <si>
    <t>SUCEAVA</t>
  </si>
  <si>
    <t>Suceava</t>
  </si>
  <si>
    <t>Q3</t>
  </si>
  <si>
    <t>BRASOV</t>
  </si>
  <si>
    <t>Brasov</t>
  </si>
  <si>
    <t>MARAMURES</t>
  </si>
  <si>
    <t>Maramures</t>
  </si>
  <si>
    <t>BIHOR</t>
  </si>
  <si>
    <t>Bihor</t>
  </si>
  <si>
    <t>TOTAL</t>
  </si>
  <si>
    <t>MURES</t>
  </si>
  <si>
    <t>Mures</t>
  </si>
  <si>
    <t>CONSTANTA</t>
  </si>
  <si>
    <t>Constanta</t>
  </si>
  <si>
    <t>TIMIS</t>
  </si>
  <si>
    <t>Timis</t>
  </si>
  <si>
    <t>CLUJ</t>
  </si>
  <si>
    <t>Cluj</t>
  </si>
  <si>
    <t>IASI</t>
  </si>
  <si>
    <t>Iasi</t>
  </si>
  <si>
    <t>DOLJ</t>
  </si>
  <si>
    <t>Dolj</t>
  </si>
  <si>
    <t>CASMB</t>
  </si>
  <si>
    <t>Bucuresti</t>
  </si>
  <si>
    <t>Q4</t>
  </si>
  <si>
    <t>¹ Numar total de consultatii si  servicii decontate in anul 2015 din ambulator. Date furnizate de catre CNAS</t>
  </si>
  <si>
    <t>² Date conform INS, anul ……………….</t>
  </si>
  <si>
    <t>Anexa 11 - Calcul servicii ambulatorii contractate cu casa de asigurări de sănătate județeană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</si>
</sst>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s>
  <fills count="9">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s>
  <borders count="27">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2">
    <xf numFmtId="0" fontId="0" fillId="0" borderId="0"/>
    <xf numFmtId="0" fontId="3" fillId="0" borderId="0"/>
  </cellStyleXfs>
  <cellXfs count="93">
    <xf numFmtId="0" fontId="0" fillId="0" borderId="0" xfId="0"/>
    <xf numFmtId="0" fontId="1" fillId="0" borderId="0" xfId="0" applyFont="1"/>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7" xfId="0" applyFont="1" applyBorder="1" applyAlignment="1">
      <alignment wrapText="1"/>
    </xf>
    <xf numFmtId="0" fontId="4" fillId="0" borderId="8" xfId="1" applyFont="1" applyBorder="1" applyAlignment="1">
      <alignment horizontal="left" wrapText="1"/>
    </xf>
    <xf numFmtId="3" fontId="4" fillId="0" borderId="8" xfId="1" applyNumberFormat="1" applyFont="1" applyBorder="1" applyAlignment="1">
      <alignment horizontal="center" wrapText="1"/>
    </xf>
    <xf numFmtId="0" fontId="5" fillId="0" borderId="8" xfId="0" applyFont="1" applyBorder="1" applyAlignment="1">
      <alignment horizontal="left" vertical="center" wrapText="1"/>
    </xf>
    <xf numFmtId="3" fontId="4" fillId="0" borderId="8" xfId="0" applyNumberFormat="1" applyFont="1" applyBorder="1" applyAlignment="1">
      <alignment horizontal="center" wrapText="1"/>
    </xf>
    <xf numFmtId="3" fontId="4"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0" fontId="4" fillId="5" borderId="10" xfId="0" applyFont="1" applyFill="1" applyBorder="1" applyAlignment="1">
      <alignment wrapText="1"/>
    </xf>
    <xf numFmtId="0" fontId="4" fillId="5" borderId="11" xfId="0" applyFont="1" applyFill="1" applyBorder="1" applyAlignment="1">
      <alignment wrapText="1"/>
    </xf>
    <xf numFmtId="3" fontId="4" fillId="5" borderId="11" xfId="0" applyNumberFormat="1" applyFont="1" applyFill="1" applyBorder="1" applyAlignment="1">
      <alignment horizontal="center" wrapText="1"/>
    </xf>
    <xf numFmtId="0" fontId="4" fillId="5" borderId="11" xfId="0" applyFont="1" applyFill="1" applyBorder="1" applyAlignment="1">
      <alignment horizontal="left" wrapText="1"/>
    </xf>
    <xf numFmtId="3" fontId="5" fillId="5" borderId="11" xfId="0" applyNumberFormat="1" applyFont="1" applyFill="1" applyBorder="1" applyAlignment="1">
      <alignment horizontal="center" wrapText="1"/>
    </xf>
    <xf numFmtId="3" fontId="5" fillId="5" borderId="11" xfId="0" applyNumberFormat="1" applyFont="1" applyFill="1" applyBorder="1" applyAlignment="1">
      <alignment horizontal="center" vertical="center" wrapText="1"/>
    </xf>
    <xf numFmtId="3" fontId="5" fillId="5" borderId="12" xfId="0" applyNumberFormat="1" applyFont="1" applyFill="1" applyBorder="1" applyAlignment="1">
      <alignment horizontal="center" vertical="center" wrapText="1"/>
    </xf>
    <xf numFmtId="0" fontId="4" fillId="0" borderId="4" xfId="0" applyFont="1" applyBorder="1" applyAlignment="1">
      <alignment wrapText="1"/>
    </xf>
    <xf numFmtId="0" fontId="4" fillId="0" borderId="5" xfId="1" applyFont="1" applyBorder="1" applyAlignment="1">
      <alignment horizontal="left" wrapText="1"/>
    </xf>
    <xf numFmtId="3" fontId="4" fillId="0" borderId="5" xfId="1" applyNumberFormat="1" applyFont="1" applyBorder="1" applyAlignment="1">
      <alignment horizontal="center" wrapText="1"/>
    </xf>
    <xf numFmtId="0" fontId="5" fillId="0" borderId="5" xfId="0" applyFont="1" applyBorder="1" applyAlignment="1">
      <alignment horizontal="left" vertical="center" wrapText="1"/>
    </xf>
    <xf numFmtId="3" fontId="4" fillId="0" borderId="5" xfId="0" applyNumberFormat="1" applyFont="1" applyBorder="1" applyAlignment="1">
      <alignment horizontal="center" wrapText="1"/>
    </xf>
    <xf numFmtId="3" fontId="4" fillId="0" borderId="5"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0" fontId="4" fillId="4" borderId="10" xfId="0" applyFont="1" applyFill="1" applyBorder="1" applyAlignment="1">
      <alignment wrapText="1"/>
    </xf>
    <xf numFmtId="0" fontId="4" fillId="4" borderId="11" xfId="0" applyFont="1" applyFill="1" applyBorder="1" applyAlignment="1">
      <alignment wrapText="1"/>
    </xf>
    <xf numFmtId="3" fontId="4" fillId="4" borderId="11" xfId="0" applyNumberFormat="1" applyFont="1" applyFill="1" applyBorder="1" applyAlignment="1">
      <alignment horizontal="center" wrapText="1"/>
    </xf>
    <xf numFmtId="0" fontId="4" fillId="4" borderId="11" xfId="0" applyFont="1" applyFill="1" applyBorder="1" applyAlignment="1">
      <alignment horizontal="left" wrapText="1"/>
    </xf>
    <xf numFmtId="3" fontId="4" fillId="4" borderId="11" xfId="0" applyNumberFormat="1" applyFont="1" applyFill="1" applyBorder="1" applyAlignment="1">
      <alignment horizontal="center" vertical="center" wrapText="1"/>
    </xf>
    <xf numFmtId="3" fontId="4" fillId="4" borderId="12" xfId="0" applyNumberFormat="1" applyFont="1" applyFill="1" applyBorder="1" applyAlignment="1">
      <alignment horizontal="center" vertical="center" wrapText="1"/>
    </xf>
    <xf numFmtId="0" fontId="4" fillId="6" borderId="10" xfId="0" applyFont="1" applyFill="1" applyBorder="1" applyAlignment="1">
      <alignment wrapText="1"/>
    </xf>
    <xf numFmtId="0" fontId="4" fillId="6" borderId="11" xfId="0" applyFont="1" applyFill="1" applyBorder="1" applyAlignment="1">
      <alignment wrapText="1"/>
    </xf>
    <xf numFmtId="3" fontId="4" fillId="6" borderId="11" xfId="0" applyNumberFormat="1" applyFont="1" applyFill="1" applyBorder="1" applyAlignment="1">
      <alignment horizontal="center" wrapText="1"/>
    </xf>
    <xf numFmtId="0" fontId="4" fillId="6" borderId="11" xfId="0" applyFont="1" applyFill="1" applyBorder="1" applyAlignment="1">
      <alignment horizontal="left" wrapText="1"/>
    </xf>
    <xf numFmtId="3" fontId="4" fillId="6" borderId="11" xfId="0" applyNumberFormat="1" applyFont="1" applyFill="1" applyBorder="1" applyAlignment="1">
      <alignment horizontal="center" vertical="center" wrapText="1"/>
    </xf>
    <xf numFmtId="3" fontId="4" fillId="6" borderId="12" xfId="0" applyNumberFormat="1" applyFont="1" applyFill="1" applyBorder="1" applyAlignment="1">
      <alignment horizontal="center" vertical="center" wrapText="1"/>
    </xf>
    <xf numFmtId="0" fontId="4" fillId="0" borderId="13" xfId="1" applyFont="1" applyBorder="1" applyAlignment="1">
      <alignment horizontal="left" wrapText="1"/>
    </xf>
    <xf numFmtId="3" fontId="4" fillId="0" borderId="13" xfId="1" applyNumberFormat="1" applyFont="1" applyBorder="1" applyAlignment="1">
      <alignment horizontal="center" wrapText="1"/>
    </xf>
    <xf numFmtId="0" fontId="5" fillId="0" borderId="13" xfId="0" applyFont="1" applyBorder="1" applyAlignment="1">
      <alignment horizontal="left" vertical="center" wrapText="1"/>
    </xf>
    <xf numFmtId="3" fontId="4" fillId="0" borderId="13" xfId="0" applyNumberFormat="1" applyFont="1" applyBorder="1" applyAlignment="1">
      <alignment horizontal="center" wrapText="1"/>
    </xf>
    <xf numFmtId="3" fontId="4"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15" xfId="0" applyFont="1" applyBorder="1" applyAlignment="1">
      <alignment wrapText="1"/>
    </xf>
    <xf numFmtId="0" fontId="5" fillId="0" borderId="16" xfId="1" applyFont="1" applyBorder="1" applyAlignment="1">
      <alignment horizontal="left" wrapText="1"/>
    </xf>
    <xf numFmtId="3" fontId="5" fillId="0" borderId="17" xfId="1" applyNumberFormat="1" applyFont="1" applyBorder="1" applyAlignment="1">
      <alignment horizontal="center" wrapText="1"/>
    </xf>
    <xf numFmtId="0" fontId="5" fillId="0" borderId="17" xfId="0" applyFont="1" applyBorder="1" applyAlignment="1">
      <alignment horizontal="left" wrapText="1"/>
    </xf>
    <xf numFmtId="3" fontId="5" fillId="0" borderId="17" xfId="0" applyNumberFormat="1" applyFont="1" applyBorder="1" applyAlignment="1">
      <alignment horizontal="center" wrapText="1"/>
    </xf>
    <xf numFmtId="3" fontId="5" fillId="0" borderId="17" xfId="0" applyNumberFormat="1" applyFont="1" applyBorder="1" applyAlignment="1">
      <alignment horizontal="center" vertical="center" wrapText="1"/>
    </xf>
    <xf numFmtId="3" fontId="5" fillId="0" borderId="18" xfId="0" applyNumberFormat="1" applyFont="1" applyBorder="1" applyAlignment="1">
      <alignment horizontal="center" vertical="center" wrapText="1"/>
    </xf>
    <xf numFmtId="0" fontId="4" fillId="0" borderId="19" xfId="1" applyFont="1" applyBorder="1" applyAlignment="1">
      <alignment horizontal="left" wrapText="1"/>
    </xf>
    <xf numFmtId="3" fontId="4" fillId="0" borderId="19" xfId="1" applyNumberFormat="1" applyFont="1" applyBorder="1" applyAlignment="1">
      <alignment horizontal="center" wrapText="1"/>
    </xf>
    <xf numFmtId="0" fontId="5" fillId="0" borderId="19" xfId="0" applyFont="1" applyBorder="1" applyAlignment="1">
      <alignment horizontal="left" vertical="center" wrapText="1"/>
    </xf>
    <xf numFmtId="3" fontId="4" fillId="0" borderId="19" xfId="0" applyNumberFormat="1" applyFont="1" applyBorder="1" applyAlignment="1">
      <alignment horizontal="center" wrapText="1"/>
    </xf>
    <xf numFmtId="3" fontId="4" fillId="0" borderId="19"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0" fontId="4" fillId="0" borderId="10" xfId="0" applyFont="1" applyBorder="1" applyAlignment="1">
      <alignment wrapText="1"/>
    </xf>
    <xf numFmtId="0" fontId="4" fillId="0" borderId="11" xfId="1" applyFont="1" applyBorder="1" applyAlignment="1">
      <alignment horizontal="left" wrapText="1"/>
    </xf>
    <xf numFmtId="3" fontId="4" fillId="0" borderId="11" xfId="1" applyNumberFormat="1" applyFont="1" applyBorder="1" applyAlignment="1">
      <alignment horizontal="center" wrapText="1"/>
    </xf>
    <xf numFmtId="0" fontId="5" fillId="0" borderId="11" xfId="0" applyFont="1" applyBorder="1" applyAlignment="1">
      <alignment horizontal="left" vertical="center" wrapText="1"/>
    </xf>
    <xf numFmtId="3" fontId="4" fillId="0" borderId="11" xfId="0" applyNumberFormat="1" applyFont="1" applyBorder="1" applyAlignment="1">
      <alignment horizontal="center" wrapText="1"/>
    </xf>
    <xf numFmtId="3" fontId="4"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0" fontId="4" fillId="7" borderId="10" xfId="0" applyFont="1" applyFill="1" applyBorder="1" applyAlignment="1">
      <alignment wrapText="1"/>
    </xf>
    <xf numFmtId="0" fontId="4" fillId="7" borderId="11" xfId="0" applyFont="1" applyFill="1" applyBorder="1" applyAlignment="1">
      <alignment wrapText="1"/>
    </xf>
    <xf numFmtId="3" fontId="4" fillId="7" borderId="11" xfId="0" applyNumberFormat="1" applyFont="1" applyFill="1" applyBorder="1" applyAlignment="1">
      <alignment horizontal="center" wrapText="1"/>
    </xf>
    <xf numFmtId="0" fontId="4" fillId="7" borderId="11" xfId="0" applyFont="1" applyFill="1" applyBorder="1" applyAlignment="1">
      <alignment horizontal="left" wrapText="1"/>
    </xf>
    <xf numFmtId="3" fontId="4" fillId="7" borderId="12" xfId="0" applyNumberFormat="1" applyFont="1" applyFill="1" applyBorder="1" applyAlignment="1">
      <alignment horizontal="center" vertical="center" wrapText="1"/>
    </xf>
    <xf numFmtId="0" fontId="4" fillId="0" borderId="0" xfId="0" applyFont="1"/>
    <xf numFmtId="0" fontId="5" fillId="4" borderId="5" xfId="1" applyFont="1" applyFill="1" applyBorder="1" applyAlignment="1">
      <alignment horizontal="center" vertical="center" wrapText="1"/>
    </xf>
    <xf numFmtId="3" fontId="5" fillId="4" borderId="5" xfId="1" applyNumberFormat="1" applyFont="1" applyFill="1" applyBorder="1" applyAlignment="1">
      <alignment horizontal="center"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center" vertical="center" wrapText="1"/>
    </xf>
    <xf numFmtId="3" fontId="5" fillId="4" borderId="6" xfId="0" applyNumberFormat="1" applyFont="1" applyFill="1" applyBorder="1" applyAlignment="1">
      <alignment horizontal="center" vertical="center" wrapText="1"/>
    </xf>
    <xf numFmtId="0" fontId="4" fillId="0" borderId="21" xfId="0" applyFont="1" applyBorder="1"/>
    <xf numFmtId="0" fontId="4" fillId="0" borderId="19" xfId="0" applyFont="1" applyBorder="1"/>
    <xf numFmtId="3" fontId="4" fillId="0" borderId="19" xfId="0" applyNumberFormat="1" applyFont="1" applyBorder="1" applyAlignment="1">
      <alignment horizontal="center"/>
    </xf>
    <xf numFmtId="0" fontId="4" fillId="0" borderId="19" xfId="0" applyFont="1" applyBorder="1" applyAlignment="1">
      <alignment horizontal="left"/>
    </xf>
    <xf numFmtId="3" fontId="4" fillId="0" borderId="19" xfId="0" applyNumberFormat="1" applyFont="1" applyBorder="1" applyAlignment="1">
      <alignment horizontal="center" vertical="center"/>
    </xf>
    <xf numFmtId="3" fontId="4" fillId="0" borderId="20" xfId="0" applyNumberFormat="1" applyFont="1" applyBorder="1" applyAlignment="1">
      <alignment horizontal="center" vertical="center"/>
    </xf>
    <xf numFmtId="3" fontId="4" fillId="8" borderId="11" xfId="0" applyNumberFormat="1" applyFont="1" applyFill="1" applyBorder="1" applyAlignment="1">
      <alignment horizontal="center" vertical="center" wrapText="1"/>
    </xf>
    <xf numFmtId="0" fontId="5" fillId="8" borderId="4" xfId="0" applyFont="1" applyFill="1" applyBorder="1" applyAlignment="1">
      <alignment horizontal="center" vertical="center" wrapText="1"/>
    </xf>
    <xf numFmtId="0" fontId="5" fillId="0" borderId="15" xfId="0" applyFont="1" applyBorder="1" applyAlignment="1">
      <alignment horizontal="left"/>
    </xf>
    <xf numFmtId="0" fontId="5" fillId="0" borderId="22" xfId="0" applyFont="1" applyBorder="1" applyAlignment="1">
      <alignment horizontal="left"/>
    </xf>
    <xf numFmtId="0" fontId="5" fillId="0" borderId="23" xfId="0" applyFont="1" applyBorder="1" applyAlignment="1">
      <alignment horizontal="left"/>
    </xf>
    <xf numFmtId="0" fontId="5" fillId="8" borderId="24" xfId="0" applyFont="1" applyFill="1" applyBorder="1" applyAlignment="1">
      <alignment horizontal="left"/>
    </xf>
    <xf numFmtId="0" fontId="5" fillId="8" borderId="25" xfId="0" applyFont="1" applyFill="1" applyBorder="1" applyAlignment="1">
      <alignment horizontal="left"/>
    </xf>
    <xf numFmtId="0" fontId="5" fillId="8" borderId="26" xfId="0" applyFont="1" applyFill="1" applyBorder="1" applyAlignment="1">
      <alignment horizontal="left"/>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tabSelected="1" view="pageLayout" zoomScaleNormal="100" workbookViewId="0">
      <selection activeCell="C4" sqref="C4:G4"/>
    </sheetView>
  </sheetViews>
  <sheetFormatPr defaultRowHeight="15" x14ac:dyDescent="0.35"/>
  <cols>
    <col min="1" max="1" width="5.7109375" style="70" customWidth="1"/>
    <col min="2" max="2" width="12.42578125" style="70" customWidth="1"/>
    <col min="3" max="3" width="10.140625" style="70" bestFit="1" customWidth="1"/>
    <col min="4" max="4" width="9.140625" style="70"/>
    <col min="5" max="5" width="10.140625" style="70" bestFit="1" customWidth="1"/>
    <col min="6" max="6" width="9.28515625" style="70" bestFit="1" customWidth="1"/>
    <col min="7" max="7" width="31.28515625" style="70" customWidth="1"/>
    <col min="8" max="16384" width="9.140625" style="70"/>
  </cols>
  <sheetData>
    <row r="1" spans="1:13" s="3" customFormat="1" ht="15.75" thickBot="1" x14ac:dyDescent="0.4">
      <c r="A1" s="1"/>
      <c r="B1" s="90" t="s">
        <v>106</v>
      </c>
      <c r="C1" s="91"/>
      <c r="D1" s="91"/>
      <c r="E1" s="91"/>
      <c r="F1" s="91"/>
      <c r="G1" s="91"/>
      <c r="H1" s="2"/>
      <c r="I1" s="2"/>
      <c r="J1" s="2"/>
      <c r="K1" s="2"/>
      <c r="L1" s="2"/>
      <c r="M1" s="2"/>
    </row>
    <row r="2" spans="1:13" s="3" customFormat="1" ht="29.25" customHeight="1" thickBot="1" x14ac:dyDescent="0.4">
      <c r="A2" s="1"/>
      <c r="B2" s="4" t="s">
        <v>0</v>
      </c>
      <c r="C2" s="92" t="s">
        <v>1</v>
      </c>
      <c r="D2" s="92"/>
      <c r="E2" s="92"/>
      <c r="F2" s="92"/>
      <c r="G2" s="92"/>
      <c r="H2" s="2"/>
      <c r="I2" s="2"/>
      <c r="J2" s="2"/>
      <c r="K2" s="2"/>
      <c r="L2" s="2"/>
      <c r="M2" s="2"/>
    </row>
    <row r="3" spans="1:13" s="3" customFormat="1" ht="15.75" thickBot="1" x14ac:dyDescent="0.4">
      <c r="A3" s="1"/>
      <c r="B3" s="4" t="s">
        <v>2</v>
      </c>
      <c r="C3" s="92" t="s">
        <v>3</v>
      </c>
      <c r="D3" s="92"/>
      <c r="E3" s="92"/>
      <c r="F3" s="92"/>
      <c r="G3" s="92"/>
      <c r="H3" s="2"/>
      <c r="I3" s="2"/>
      <c r="J3" s="2"/>
      <c r="K3" s="2"/>
      <c r="L3" s="2"/>
      <c r="M3" s="2"/>
    </row>
    <row r="4" spans="1:13" s="3" customFormat="1" ht="94.5" customHeight="1" thickBot="1" x14ac:dyDescent="0.4">
      <c r="A4" s="1"/>
      <c r="B4" s="4" t="s">
        <v>4</v>
      </c>
      <c r="C4" s="92" t="s">
        <v>5</v>
      </c>
      <c r="D4" s="92"/>
      <c r="E4" s="92"/>
      <c r="F4" s="92"/>
      <c r="G4" s="92"/>
      <c r="H4" s="2"/>
      <c r="I4" s="2"/>
      <c r="J4" s="2"/>
      <c r="K4" s="2"/>
      <c r="L4" s="2"/>
      <c r="M4" s="2"/>
    </row>
    <row r="5" spans="1:13" s="3" customFormat="1" ht="33.75" customHeight="1" thickBot="1" x14ac:dyDescent="0.4">
      <c r="A5" s="1"/>
      <c r="B5" s="5" t="s">
        <v>6</v>
      </c>
      <c r="C5" s="92" t="s">
        <v>7</v>
      </c>
      <c r="D5" s="92"/>
      <c r="E5" s="92"/>
      <c r="F5" s="92"/>
      <c r="G5" s="92"/>
      <c r="H5" s="2"/>
      <c r="I5" s="2"/>
      <c r="J5" s="2"/>
      <c r="K5" s="2"/>
      <c r="L5" s="2"/>
      <c r="M5" s="2"/>
    </row>
    <row r="6" spans="1:13" s="3" customFormat="1" ht="23.25" customHeight="1" thickBot="1" x14ac:dyDescent="0.4">
      <c r="A6" s="1"/>
      <c r="B6" s="5" t="s">
        <v>8</v>
      </c>
      <c r="C6" s="92" t="s">
        <v>9</v>
      </c>
      <c r="D6" s="92"/>
      <c r="E6" s="92"/>
      <c r="F6" s="92"/>
      <c r="G6" s="92"/>
      <c r="H6" s="2"/>
      <c r="I6" s="2"/>
      <c r="J6" s="2"/>
      <c r="K6" s="2"/>
      <c r="L6" s="2"/>
      <c r="M6" s="2"/>
    </row>
    <row r="8" spans="1:13" ht="15.75" thickBot="1" x14ac:dyDescent="0.4"/>
    <row r="9" spans="1:13" ht="75" x14ac:dyDescent="0.35">
      <c r="A9" s="83"/>
      <c r="B9" s="71" t="s">
        <v>10</v>
      </c>
      <c r="C9" s="72" t="s">
        <v>11</v>
      </c>
      <c r="D9" s="73"/>
      <c r="E9" s="74" t="s">
        <v>12</v>
      </c>
      <c r="F9" s="74" t="s">
        <v>13</v>
      </c>
      <c r="G9" s="75" t="s">
        <v>14</v>
      </c>
    </row>
    <row r="10" spans="1:13" x14ac:dyDescent="0.35">
      <c r="A10" s="6">
        <v>21</v>
      </c>
      <c r="B10" s="7" t="s">
        <v>15</v>
      </c>
      <c r="C10" s="8">
        <v>126359</v>
      </c>
      <c r="D10" s="9" t="s">
        <v>16</v>
      </c>
      <c r="E10" s="10">
        <v>275713</v>
      </c>
      <c r="F10" s="11">
        <f t="shared" ref="F10:F20" si="0">C10*1000/E10</f>
        <v>458.29902833743785</v>
      </c>
      <c r="G10" s="12">
        <v>20</v>
      </c>
    </row>
    <row r="11" spans="1:13" x14ac:dyDescent="0.35">
      <c r="A11" s="6">
        <v>20</v>
      </c>
      <c r="B11" s="7" t="s">
        <v>17</v>
      </c>
      <c r="C11" s="8">
        <v>281358</v>
      </c>
      <c r="D11" s="9" t="s">
        <v>18</v>
      </c>
      <c r="E11" s="10">
        <v>522258</v>
      </c>
      <c r="F11" s="11">
        <f t="shared" si="0"/>
        <v>538.73372930620496</v>
      </c>
      <c r="G11" s="12">
        <v>20</v>
      </c>
    </row>
    <row r="12" spans="1:13" x14ac:dyDescent="0.35">
      <c r="A12" s="6">
        <v>9</v>
      </c>
      <c r="B12" s="7" t="s">
        <v>19</v>
      </c>
      <c r="C12" s="8">
        <v>233400</v>
      </c>
      <c r="D12" s="9" t="s">
        <v>20</v>
      </c>
      <c r="E12" s="10">
        <v>397151</v>
      </c>
      <c r="F12" s="11">
        <f t="shared" si="0"/>
        <v>587.68579205390392</v>
      </c>
      <c r="G12" s="12">
        <v>20</v>
      </c>
    </row>
    <row r="13" spans="1:13" ht="30" x14ac:dyDescent="0.35">
      <c r="A13" s="6">
        <v>17</v>
      </c>
      <c r="B13" s="7" t="s">
        <v>21</v>
      </c>
      <c r="C13" s="8">
        <v>304684</v>
      </c>
      <c r="D13" s="9" t="s">
        <v>22</v>
      </c>
      <c r="E13" s="10">
        <v>507475</v>
      </c>
      <c r="F13" s="11">
        <f t="shared" si="0"/>
        <v>600.39213754372133</v>
      </c>
      <c r="G13" s="12">
        <v>20</v>
      </c>
    </row>
    <row r="14" spans="1:13" x14ac:dyDescent="0.35">
      <c r="A14" s="6">
        <v>25</v>
      </c>
      <c r="B14" s="7" t="s">
        <v>23</v>
      </c>
      <c r="C14" s="8">
        <v>162682</v>
      </c>
      <c r="D14" s="9" t="s">
        <v>24</v>
      </c>
      <c r="E14" s="10">
        <v>265947</v>
      </c>
      <c r="F14" s="11">
        <f t="shared" si="0"/>
        <v>611.70834790390563</v>
      </c>
      <c r="G14" s="12">
        <v>20</v>
      </c>
    </row>
    <row r="15" spans="1:13" ht="30" x14ac:dyDescent="0.35">
      <c r="A15" s="6">
        <v>7</v>
      </c>
      <c r="B15" s="7" t="s">
        <v>25</v>
      </c>
      <c r="C15" s="8">
        <v>176583</v>
      </c>
      <c r="D15" s="9" t="s">
        <v>26</v>
      </c>
      <c r="E15" s="10">
        <v>282964</v>
      </c>
      <c r="F15" s="11">
        <f t="shared" si="0"/>
        <v>624.04758202456844</v>
      </c>
      <c r="G15" s="12">
        <v>20</v>
      </c>
    </row>
    <row r="16" spans="1:13" x14ac:dyDescent="0.35">
      <c r="A16" s="6">
        <v>42</v>
      </c>
      <c r="B16" s="7" t="s">
        <v>27</v>
      </c>
      <c r="C16" s="8">
        <v>255682</v>
      </c>
      <c r="D16" s="9" t="s">
        <v>28</v>
      </c>
      <c r="E16" s="10">
        <v>388372</v>
      </c>
      <c r="F16" s="11">
        <f t="shared" si="0"/>
        <v>658.34303193845074</v>
      </c>
      <c r="G16" s="12">
        <v>20</v>
      </c>
    </row>
    <row r="17" spans="1:7" ht="30" x14ac:dyDescent="0.35">
      <c r="A17" s="6">
        <v>27</v>
      </c>
      <c r="B17" s="7" t="s">
        <v>29</v>
      </c>
      <c r="C17" s="8">
        <v>180607</v>
      </c>
      <c r="D17" s="9" t="s">
        <v>30</v>
      </c>
      <c r="E17" s="10">
        <v>254528</v>
      </c>
      <c r="F17" s="11">
        <f t="shared" si="0"/>
        <v>709.57615665074172</v>
      </c>
      <c r="G17" s="12">
        <v>20</v>
      </c>
    </row>
    <row r="18" spans="1:7" x14ac:dyDescent="0.35">
      <c r="A18" s="6">
        <v>30</v>
      </c>
      <c r="B18" s="7" t="s">
        <v>31</v>
      </c>
      <c r="C18" s="8">
        <v>326348</v>
      </c>
      <c r="D18" s="9" t="s">
        <v>32</v>
      </c>
      <c r="E18" s="10">
        <v>457606</v>
      </c>
      <c r="F18" s="11">
        <f t="shared" si="0"/>
        <v>713.16372600009618</v>
      </c>
      <c r="G18" s="12">
        <v>20</v>
      </c>
    </row>
    <row r="19" spans="1:7" x14ac:dyDescent="0.35">
      <c r="A19" s="6">
        <v>41</v>
      </c>
      <c r="B19" s="7" t="s">
        <v>33</v>
      </c>
      <c r="C19" s="8">
        <v>238586</v>
      </c>
      <c r="D19" s="9" t="s">
        <v>34</v>
      </c>
      <c r="E19" s="10">
        <v>332536</v>
      </c>
      <c r="F19" s="11">
        <f t="shared" si="0"/>
        <v>717.47419828229124</v>
      </c>
      <c r="G19" s="12">
        <v>20</v>
      </c>
    </row>
    <row r="20" spans="1:7" x14ac:dyDescent="0.35">
      <c r="A20" s="6">
        <v>34</v>
      </c>
      <c r="B20" s="7" t="s">
        <v>35</v>
      </c>
      <c r="C20" s="8">
        <v>164613</v>
      </c>
      <c r="D20" s="9" t="s">
        <v>36</v>
      </c>
      <c r="E20" s="10">
        <v>218298</v>
      </c>
      <c r="F20" s="11">
        <f t="shared" si="0"/>
        <v>754.07470521947062</v>
      </c>
      <c r="G20" s="12">
        <v>20</v>
      </c>
    </row>
    <row r="21" spans="1:7" ht="15.75" thickBot="1" x14ac:dyDescent="0.4">
      <c r="A21" s="13"/>
      <c r="B21" s="14"/>
      <c r="C21" s="15"/>
      <c r="D21" s="16"/>
      <c r="E21" s="17" t="s">
        <v>37</v>
      </c>
      <c r="F21" s="18">
        <v>757.66399366670294</v>
      </c>
      <c r="G21" s="19"/>
    </row>
    <row r="22" spans="1:7" x14ac:dyDescent="0.35">
      <c r="A22" s="20">
        <v>1</v>
      </c>
      <c r="B22" s="21" t="s">
        <v>38</v>
      </c>
      <c r="C22" s="22">
        <v>254844</v>
      </c>
      <c r="D22" s="23" t="s">
        <v>39</v>
      </c>
      <c r="E22" s="24">
        <v>334769</v>
      </c>
      <c r="F22" s="25">
        <f t="shared" ref="F22:F32" si="1">C22*1000/E22</f>
        <v>761.25328211393526</v>
      </c>
      <c r="G22" s="26">
        <v>15</v>
      </c>
    </row>
    <row r="23" spans="1:7" x14ac:dyDescent="0.35">
      <c r="A23" s="6">
        <v>37</v>
      </c>
      <c r="B23" s="7" t="s">
        <v>40</v>
      </c>
      <c r="C23" s="8">
        <v>156459</v>
      </c>
      <c r="D23" s="9" t="s">
        <v>41</v>
      </c>
      <c r="E23" s="10">
        <v>204688</v>
      </c>
      <c r="F23" s="11">
        <f t="shared" si="1"/>
        <v>764.37798014539203</v>
      </c>
      <c r="G23" s="12">
        <v>15</v>
      </c>
    </row>
    <row r="24" spans="1:7" x14ac:dyDescent="0.35">
      <c r="A24" s="6">
        <v>40</v>
      </c>
      <c r="B24" s="7" t="s">
        <v>42</v>
      </c>
      <c r="C24" s="8">
        <v>280304</v>
      </c>
      <c r="D24" s="9" t="s">
        <v>43</v>
      </c>
      <c r="E24" s="10">
        <v>361676</v>
      </c>
      <c r="F24" s="11">
        <f t="shared" si="1"/>
        <v>775.01410101859119</v>
      </c>
      <c r="G24" s="12">
        <v>15</v>
      </c>
    </row>
    <row r="25" spans="1:7" x14ac:dyDescent="0.35">
      <c r="A25" s="6">
        <v>8</v>
      </c>
      <c r="B25" s="7" t="s">
        <v>44</v>
      </c>
      <c r="C25" s="8">
        <v>238272</v>
      </c>
      <c r="D25" s="9" t="s">
        <v>45</v>
      </c>
      <c r="E25" s="10">
        <v>305989</v>
      </c>
      <c r="F25" s="11">
        <f t="shared" si="1"/>
        <v>778.69465895832855</v>
      </c>
      <c r="G25" s="12">
        <v>15</v>
      </c>
    </row>
    <row r="26" spans="1:7" x14ac:dyDescent="0.35">
      <c r="A26" s="6">
        <v>31</v>
      </c>
      <c r="B26" s="7" t="s">
        <v>46</v>
      </c>
      <c r="C26" s="8">
        <v>325788</v>
      </c>
      <c r="D26" s="9" t="s">
        <v>47</v>
      </c>
      <c r="E26" s="10">
        <v>415572</v>
      </c>
      <c r="F26" s="11">
        <f t="shared" si="1"/>
        <v>783.95079553001642</v>
      </c>
      <c r="G26" s="12">
        <v>15</v>
      </c>
    </row>
    <row r="27" spans="1:7" x14ac:dyDescent="0.35">
      <c r="A27" s="6">
        <v>11</v>
      </c>
      <c r="B27" s="7" t="s">
        <v>48</v>
      </c>
      <c r="C27" s="8">
        <v>346201</v>
      </c>
      <c r="D27" s="9" t="s">
        <v>49</v>
      </c>
      <c r="E27" s="10">
        <v>433838</v>
      </c>
      <c r="F27" s="11">
        <f t="shared" si="1"/>
        <v>797.99602616644927</v>
      </c>
      <c r="G27" s="12">
        <v>15</v>
      </c>
    </row>
    <row r="28" spans="1:7" x14ac:dyDescent="0.35">
      <c r="A28" s="6">
        <v>13</v>
      </c>
      <c r="B28" s="7" t="s">
        <v>50</v>
      </c>
      <c r="C28" s="8">
        <v>242308</v>
      </c>
      <c r="D28" s="9" t="s">
        <v>51</v>
      </c>
      <c r="E28" s="10">
        <v>297199</v>
      </c>
      <c r="F28" s="11">
        <f t="shared" si="1"/>
        <v>815.30556966880772</v>
      </c>
      <c r="G28" s="12">
        <v>15</v>
      </c>
    </row>
    <row r="29" spans="1:7" x14ac:dyDescent="0.35">
      <c r="A29" s="6">
        <v>24</v>
      </c>
      <c r="B29" s="7" t="s">
        <v>52</v>
      </c>
      <c r="C29" s="8">
        <v>357511</v>
      </c>
      <c r="D29" s="9" t="s">
        <v>53</v>
      </c>
      <c r="E29" s="10">
        <v>437612</v>
      </c>
      <c r="F29" s="11">
        <f t="shared" si="1"/>
        <v>816.9588585322158</v>
      </c>
      <c r="G29" s="12">
        <v>15</v>
      </c>
    </row>
    <row r="30" spans="1:7" x14ac:dyDescent="0.35">
      <c r="A30" s="6">
        <v>19</v>
      </c>
      <c r="B30" s="7" t="s">
        <v>54</v>
      </c>
      <c r="C30" s="8">
        <v>274302</v>
      </c>
      <c r="D30" s="9" t="s">
        <v>55</v>
      </c>
      <c r="E30" s="10">
        <v>329593</v>
      </c>
      <c r="F30" s="11">
        <f t="shared" si="1"/>
        <v>832.24461684562471</v>
      </c>
      <c r="G30" s="12">
        <v>15</v>
      </c>
    </row>
    <row r="31" spans="1:7" ht="30" x14ac:dyDescent="0.35">
      <c r="A31" s="6">
        <v>14</v>
      </c>
      <c r="B31" s="7" t="s">
        <v>56</v>
      </c>
      <c r="C31" s="8">
        <v>242543</v>
      </c>
      <c r="D31" s="9" t="s">
        <v>57</v>
      </c>
      <c r="E31" s="10">
        <v>284400</v>
      </c>
      <c r="F31" s="11">
        <f t="shared" si="1"/>
        <v>852.82348804500702</v>
      </c>
      <c r="G31" s="12">
        <v>15</v>
      </c>
    </row>
    <row r="32" spans="1:7" x14ac:dyDescent="0.35">
      <c r="A32" s="6">
        <v>5</v>
      </c>
      <c r="B32" s="7" t="s">
        <v>58</v>
      </c>
      <c r="C32" s="8">
        <v>522208</v>
      </c>
      <c r="D32" s="9" t="s">
        <v>59</v>
      </c>
      <c r="E32" s="10">
        <v>602399</v>
      </c>
      <c r="F32" s="11">
        <f t="shared" si="1"/>
        <v>866.88058911120368</v>
      </c>
      <c r="G32" s="12">
        <v>15</v>
      </c>
    </row>
    <row r="33" spans="1:7" ht="15.75" thickBot="1" x14ac:dyDescent="0.4">
      <c r="A33" s="27"/>
      <c r="B33" s="28"/>
      <c r="C33" s="29"/>
      <c r="D33" s="30"/>
      <c r="E33" s="29" t="s">
        <v>60</v>
      </c>
      <c r="F33" s="31">
        <v>866.88058911120368</v>
      </c>
      <c r="G33" s="32"/>
    </row>
    <row r="34" spans="1:7" x14ac:dyDescent="0.35">
      <c r="A34" s="20">
        <v>35</v>
      </c>
      <c r="B34" s="21" t="s">
        <v>61</v>
      </c>
      <c r="C34" s="22">
        <v>297728</v>
      </c>
      <c r="D34" s="23" t="s">
        <v>62</v>
      </c>
      <c r="E34" s="24">
        <v>339201</v>
      </c>
      <c r="F34" s="25">
        <f t="shared" ref="F34:F43" si="2">C34*1000/E34</f>
        <v>877.73326139958317</v>
      </c>
      <c r="G34" s="26">
        <v>10</v>
      </c>
    </row>
    <row r="35" spans="1:7" x14ac:dyDescent="0.35">
      <c r="A35" s="6">
        <v>32</v>
      </c>
      <c r="B35" s="7" t="s">
        <v>63</v>
      </c>
      <c r="C35" s="8">
        <v>663730</v>
      </c>
      <c r="D35" s="9" t="s">
        <v>64</v>
      </c>
      <c r="E35" s="10">
        <v>744119</v>
      </c>
      <c r="F35" s="11">
        <f t="shared" si="2"/>
        <v>891.96754820129581</v>
      </c>
      <c r="G35" s="12">
        <v>10</v>
      </c>
    </row>
    <row r="36" spans="1:7" x14ac:dyDescent="0.35">
      <c r="A36" s="6">
        <v>23</v>
      </c>
      <c r="B36" s="7" t="s">
        <v>65</v>
      </c>
      <c r="C36" s="8">
        <v>275499</v>
      </c>
      <c r="D36" s="9" t="s">
        <v>66</v>
      </c>
      <c r="E36" s="10">
        <v>308453</v>
      </c>
      <c r="F36" s="11">
        <f t="shared" si="2"/>
        <v>893.16362622506506</v>
      </c>
      <c r="G36" s="12">
        <v>10</v>
      </c>
    </row>
    <row r="37" spans="1:7" x14ac:dyDescent="0.35">
      <c r="A37" s="6">
        <v>16</v>
      </c>
      <c r="B37" s="7" t="s">
        <v>67</v>
      </c>
      <c r="C37" s="8">
        <v>186386</v>
      </c>
      <c r="D37" s="9" t="s">
        <v>68</v>
      </c>
      <c r="E37" s="10">
        <v>207055</v>
      </c>
      <c r="F37" s="11">
        <f t="shared" si="2"/>
        <v>900.17628166429211</v>
      </c>
      <c r="G37" s="12">
        <v>10</v>
      </c>
    </row>
    <row r="38" spans="1:7" ht="30" x14ac:dyDescent="0.35">
      <c r="A38" s="6">
        <v>39</v>
      </c>
      <c r="B38" s="7" t="s">
        <v>69</v>
      </c>
      <c r="C38" s="8">
        <v>326396</v>
      </c>
      <c r="D38" s="9" t="s">
        <v>70</v>
      </c>
      <c r="E38" s="10">
        <v>358472</v>
      </c>
      <c r="F38" s="11">
        <f t="shared" si="2"/>
        <v>910.52020799392983</v>
      </c>
      <c r="G38" s="12">
        <v>10</v>
      </c>
    </row>
    <row r="39" spans="1:7" x14ac:dyDescent="0.35">
      <c r="A39" s="6">
        <v>33</v>
      </c>
      <c r="B39" s="7" t="s">
        <v>71</v>
      </c>
      <c r="C39" s="8">
        <v>381439</v>
      </c>
      <c r="D39" s="9" t="s">
        <v>72</v>
      </c>
      <c r="E39" s="10">
        <v>400136</v>
      </c>
      <c r="F39" s="11">
        <f t="shared" si="2"/>
        <v>953.27338704840349</v>
      </c>
      <c r="G39" s="12">
        <v>10</v>
      </c>
    </row>
    <row r="40" spans="1:7" x14ac:dyDescent="0.35">
      <c r="A40" s="6">
        <v>3</v>
      </c>
      <c r="B40" s="7" t="s">
        <v>73</v>
      </c>
      <c r="C40" s="8">
        <v>406447</v>
      </c>
      <c r="D40" s="9" t="s">
        <v>74</v>
      </c>
      <c r="E40" s="10">
        <v>425348</v>
      </c>
      <c r="F40" s="11">
        <f t="shared" si="2"/>
        <v>955.56344452072187</v>
      </c>
      <c r="G40" s="12">
        <v>10</v>
      </c>
    </row>
    <row r="41" spans="1:7" ht="30" x14ac:dyDescent="0.35">
      <c r="A41" s="6">
        <v>22</v>
      </c>
      <c r="B41" s="7" t="s">
        <v>75</v>
      </c>
      <c r="C41" s="8">
        <v>392619</v>
      </c>
      <c r="D41" s="9" t="s">
        <v>76</v>
      </c>
      <c r="E41" s="10">
        <v>401336</v>
      </c>
      <c r="F41" s="11">
        <f t="shared" si="2"/>
        <v>978.2800446508661</v>
      </c>
      <c r="G41" s="12">
        <v>10</v>
      </c>
    </row>
    <row r="42" spans="1:7" x14ac:dyDescent="0.35">
      <c r="A42" s="6">
        <v>2</v>
      </c>
      <c r="B42" s="7" t="s">
        <v>77</v>
      </c>
      <c r="C42" s="8">
        <v>589248</v>
      </c>
      <c r="D42" s="9" t="s">
        <v>78</v>
      </c>
      <c r="E42" s="10">
        <v>598130</v>
      </c>
      <c r="F42" s="11">
        <f t="shared" si="2"/>
        <v>985.15038536772943</v>
      </c>
      <c r="G42" s="12">
        <v>10</v>
      </c>
    </row>
    <row r="43" spans="1:7" x14ac:dyDescent="0.35">
      <c r="A43" s="6">
        <v>36</v>
      </c>
      <c r="B43" s="7" t="s">
        <v>79</v>
      </c>
      <c r="C43" s="8">
        <v>655805</v>
      </c>
      <c r="D43" s="9" t="s">
        <v>80</v>
      </c>
      <c r="E43" s="10">
        <v>630365</v>
      </c>
      <c r="F43" s="11">
        <f t="shared" si="2"/>
        <v>1040.3575706138506</v>
      </c>
      <c r="G43" s="12">
        <v>10</v>
      </c>
    </row>
    <row r="44" spans="1:7" ht="15.75" thickBot="1" x14ac:dyDescent="0.4">
      <c r="A44" s="33"/>
      <c r="B44" s="34"/>
      <c r="C44" s="35"/>
      <c r="D44" s="36"/>
      <c r="E44" s="35" t="s">
        <v>81</v>
      </c>
      <c r="F44" s="37">
        <v>1056.5321259847346</v>
      </c>
      <c r="G44" s="38"/>
    </row>
    <row r="45" spans="1:7" x14ac:dyDescent="0.35">
      <c r="A45" s="20">
        <v>10</v>
      </c>
      <c r="B45" s="21" t="s">
        <v>82</v>
      </c>
      <c r="C45" s="22">
        <v>591041</v>
      </c>
      <c r="D45" s="23" t="s">
        <v>83</v>
      </c>
      <c r="E45" s="24">
        <v>550981</v>
      </c>
      <c r="F45" s="25">
        <f t="shared" ref="F45:F55" si="3">C45*1000/E45</f>
        <v>1072.7066813556185</v>
      </c>
      <c r="G45" s="26">
        <v>0</v>
      </c>
    </row>
    <row r="46" spans="1:7" ht="30" x14ac:dyDescent="0.35">
      <c r="A46" s="6">
        <v>28</v>
      </c>
      <c r="B46" s="7" t="s">
        <v>84</v>
      </c>
      <c r="C46" s="8">
        <v>523009</v>
      </c>
      <c r="D46" s="9" t="s">
        <v>85</v>
      </c>
      <c r="E46" s="10">
        <v>469657</v>
      </c>
      <c r="F46" s="11">
        <f t="shared" si="3"/>
        <v>1113.5977958382393</v>
      </c>
      <c r="G46" s="12">
        <v>0</v>
      </c>
    </row>
    <row r="47" spans="1:7" ht="15.75" thickBot="1" x14ac:dyDescent="0.4">
      <c r="A47" s="6">
        <v>6</v>
      </c>
      <c r="B47" s="39" t="s">
        <v>86</v>
      </c>
      <c r="C47" s="40">
        <v>700314</v>
      </c>
      <c r="D47" s="41" t="s">
        <v>87</v>
      </c>
      <c r="E47" s="42">
        <v>570539</v>
      </c>
      <c r="F47" s="43">
        <f t="shared" si="3"/>
        <v>1227.4603488981472</v>
      </c>
      <c r="G47" s="44">
        <v>0</v>
      </c>
    </row>
    <row r="48" spans="1:7" ht="15.75" thickBot="1" x14ac:dyDescent="0.4">
      <c r="A48" s="45"/>
      <c r="B48" s="46" t="s">
        <v>88</v>
      </c>
      <c r="C48" s="47">
        <v>22753772</v>
      </c>
      <c r="D48" s="48"/>
      <c r="E48" s="49">
        <f>SUM(E10:E47)</f>
        <v>13914375</v>
      </c>
      <c r="F48" s="50">
        <f t="shared" si="3"/>
        <v>1635.2708619682883</v>
      </c>
      <c r="G48" s="51">
        <v>0</v>
      </c>
    </row>
    <row r="49" spans="1:7" x14ac:dyDescent="0.35">
      <c r="A49" s="6">
        <v>29</v>
      </c>
      <c r="B49" s="52" t="s">
        <v>89</v>
      </c>
      <c r="C49" s="53">
        <v>732753</v>
      </c>
      <c r="D49" s="54" t="s">
        <v>90</v>
      </c>
      <c r="E49" s="55">
        <v>545168</v>
      </c>
      <c r="F49" s="56">
        <f t="shared" si="3"/>
        <v>1344.0865934904471</v>
      </c>
      <c r="G49" s="57">
        <v>0</v>
      </c>
    </row>
    <row r="50" spans="1:7" x14ac:dyDescent="0.35">
      <c r="A50" s="6">
        <v>15</v>
      </c>
      <c r="B50" s="7" t="s">
        <v>91</v>
      </c>
      <c r="C50" s="8">
        <v>920381</v>
      </c>
      <c r="D50" s="9" t="s">
        <v>92</v>
      </c>
      <c r="E50" s="10">
        <v>682375</v>
      </c>
      <c r="F50" s="11">
        <f t="shared" si="3"/>
        <v>1348.7906209928558</v>
      </c>
      <c r="G50" s="12">
        <v>0</v>
      </c>
    </row>
    <row r="51" spans="1:7" x14ac:dyDescent="0.35">
      <c r="A51" s="6">
        <v>38</v>
      </c>
      <c r="B51" s="7" t="s">
        <v>93</v>
      </c>
      <c r="C51" s="8">
        <v>1048980</v>
      </c>
      <c r="D51" s="9" t="s">
        <v>94</v>
      </c>
      <c r="E51" s="10">
        <v>696203</v>
      </c>
      <c r="F51" s="11">
        <f t="shared" si="3"/>
        <v>1506.7157136639744</v>
      </c>
      <c r="G51" s="12">
        <v>0</v>
      </c>
    </row>
    <row r="52" spans="1:7" x14ac:dyDescent="0.35">
      <c r="A52" s="6">
        <v>12</v>
      </c>
      <c r="B52" s="7" t="s">
        <v>95</v>
      </c>
      <c r="C52" s="8">
        <v>1059057</v>
      </c>
      <c r="D52" s="9" t="s">
        <v>96</v>
      </c>
      <c r="E52" s="10">
        <v>701109</v>
      </c>
      <c r="F52" s="11">
        <f t="shared" si="3"/>
        <v>1510.5454358737372</v>
      </c>
      <c r="G52" s="12">
        <v>0</v>
      </c>
    </row>
    <row r="53" spans="1:7" x14ac:dyDescent="0.35">
      <c r="A53" s="6">
        <v>26</v>
      </c>
      <c r="B53" s="7" t="s">
        <v>97</v>
      </c>
      <c r="C53" s="8">
        <v>1255783</v>
      </c>
      <c r="D53" s="9" t="s">
        <v>98</v>
      </c>
      <c r="E53" s="10">
        <v>787671</v>
      </c>
      <c r="F53" s="11">
        <f t="shared" si="3"/>
        <v>1594.2988887492368</v>
      </c>
      <c r="G53" s="12">
        <v>0</v>
      </c>
    </row>
    <row r="54" spans="1:7" x14ac:dyDescent="0.35">
      <c r="A54" s="6">
        <v>18</v>
      </c>
      <c r="B54" s="7" t="s">
        <v>99</v>
      </c>
      <c r="C54" s="8">
        <v>1049469</v>
      </c>
      <c r="D54" s="9" t="s">
        <v>100</v>
      </c>
      <c r="E54" s="10">
        <v>643884</v>
      </c>
      <c r="F54" s="11">
        <f t="shared" si="3"/>
        <v>1629.9038336097806</v>
      </c>
      <c r="G54" s="12">
        <v>0</v>
      </c>
    </row>
    <row r="55" spans="1:7" ht="15.75" thickBot="1" x14ac:dyDescent="0.4">
      <c r="A55" s="58">
        <v>4</v>
      </c>
      <c r="B55" s="59" t="s">
        <v>101</v>
      </c>
      <c r="C55" s="60">
        <v>5006046</v>
      </c>
      <c r="D55" s="61" t="s">
        <v>102</v>
      </c>
      <c r="E55" s="62">
        <v>1848912</v>
      </c>
      <c r="F55" s="63">
        <f t="shared" si="3"/>
        <v>2707.5631506529244</v>
      </c>
      <c r="G55" s="64">
        <v>0</v>
      </c>
    </row>
    <row r="56" spans="1:7" ht="15.75" thickBot="1" x14ac:dyDescent="0.4">
      <c r="A56" s="65"/>
      <c r="B56" s="66"/>
      <c r="C56" s="67"/>
      <c r="D56" s="68"/>
      <c r="E56" s="67" t="s">
        <v>103</v>
      </c>
      <c r="F56" s="82"/>
      <c r="G56" s="69"/>
    </row>
    <row r="57" spans="1:7" x14ac:dyDescent="0.35">
      <c r="A57" s="76"/>
      <c r="B57" s="77"/>
      <c r="C57" s="78"/>
      <c r="D57" s="79"/>
      <c r="E57" s="78"/>
      <c r="F57" s="80"/>
      <c r="G57" s="81"/>
    </row>
    <row r="58" spans="1:7" x14ac:dyDescent="0.35">
      <c r="A58" s="84" t="s">
        <v>104</v>
      </c>
      <c r="B58" s="85"/>
      <c r="C58" s="85"/>
      <c r="D58" s="85"/>
      <c r="E58" s="85"/>
      <c r="F58" s="85"/>
      <c r="G58" s="86"/>
    </row>
    <row r="59" spans="1:7" ht="15.75" thickBot="1" x14ac:dyDescent="0.4">
      <c r="A59" s="87" t="s">
        <v>105</v>
      </c>
      <c r="B59" s="88"/>
      <c r="C59" s="88"/>
      <c r="D59" s="88"/>
      <c r="E59" s="88"/>
      <c r="F59" s="88"/>
      <c r="G59" s="89"/>
    </row>
  </sheetData>
  <mergeCells count="8">
    <mergeCell ref="A58:G58"/>
    <mergeCell ref="A59:G59"/>
    <mergeCell ref="B1:G1"/>
    <mergeCell ref="C2:G2"/>
    <mergeCell ref="C3:G3"/>
    <mergeCell ref="C4:G4"/>
    <mergeCell ref="C5:G5"/>
    <mergeCell ref="C6:G6"/>
  </mergeCells>
  <pageMargins left="0.7" right="0.7" top="0.75" bottom="0.75" header="0.3" footer="0.3"/>
  <pageSetup orientation="portrait"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2017-11-02T06:12:42Z</dcterms:modified>
</cp:coreProperties>
</file>