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05" windowWidth="12705" windowHeight="12285" activeTab="2"/>
  </bookViews>
  <sheets>
    <sheet name="inv. primar ciclu gimnazial" sheetId="1" r:id="rId1"/>
    <sheet name="înv primar ciclu primar" sheetId="3" r:id="rId2"/>
    <sheet name="Înv. primar I-VIII" sheetId="4" r:id="rId3"/>
  </sheets>
  <calcPr calcId="152511"/>
</workbook>
</file>

<file path=xl/calcChain.xml><?xml version="1.0" encoding="utf-8"?>
<calcChain xmlns="http://schemas.openxmlformats.org/spreadsheetml/2006/main">
  <c r="H136" i="4" l="1"/>
  <c r="H113" i="3"/>
  <c r="H117" i="3"/>
  <c r="H112" i="3"/>
  <c r="H128" i="3"/>
  <c r="H144" i="1"/>
  <c r="H121" i="4"/>
  <c r="H125" i="4"/>
  <c r="H120" i="4"/>
  <c r="H117" i="4"/>
  <c r="H104" i="4"/>
  <c r="H108" i="4"/>
  <c r="H110" i="4"/>
  <c r="H114" i="4"/>
  <c r="H103" i="4"/>
  <c r="H88" i="4"/>
  <c r="H98" i="4"/>
  <c r="H87" i="4"/>
  <c r="H109" i="3"/>
  <c r="H96" i="3"/>
  <c r="H100" i="3"/>
  <c r="H102" i="3"/>
  <c r="H106" i="3"/>
  <c r="H95" i="3"/>
  <c r="H80" i="3"/>
  <c r="H90" i="3"/>
  <c r="H79" i="3"/>
  <c r="H133" i="1"/>
  <c r="H129" i="1"/>
  <c r="H128" i="1"/>
  <c r="H125" i="1"/>
  <c r="H122" i="1"/>
  <c r="H118" i="1"/>
  <c r="H116" i="1"/>
  <c r="H112" i="1"/>
  <c r="H106" i="1"/>
  <c r="H96" i="1"/>
  <c r="H95" i="1"/>
  <c r="H111" i="1"/>
</calcChain>
</file>

<file path=xl/sharedStrings.xml><?xml version="1.0" encoding="utf-8"?>
<sst xmlns="http://schemas.openxmlformats.org/spreadsheetml/2006/main" count="714" uniqueCount="193">
  <si>
    <t>Punctaj</t>
  </si>
  <si>
    <t>Criteriu/ Subcriteriu</t>
  </si>
  <si>
    <t>a.</t>
  </si>
  <si>
    <t>b.</t>
  </si>
  <si>
    <t>c.</t>
  </si>
  <si>
    <t>d.</t>
  </si>
  <si>
    <t>e.</t>
  </si>
  <si>
    <t>3.</t>
  </si>
  <si>
    <t>3.1.</t>
  </si>
  <si>
    <t>3.2.</t>
  </si>
  <si>
    <t>4.</t>
  </si>
  <si>
    <t>4.1.</t>
  </si>
  <si>
    <t>5.</t>
  </si>
  <si>
    <t>5.1.</t>
  </si>
  <si>
    <t>5.2.</t>
  </si>
  <si>
    <t>Total</t>
  </si>
  <si>
    <t>SAU</t>
  </si>
  <si>
    <t xml:space="preserve">Gradul de pregătire/ maturitate a proiectului (a diferitelor faze ale proiectului) </t>
  </si>
  <si>
    <t>Proiectul Tehnic este întocmit</t>
  </si>
  <si>
    <t>Autorizaţia de Construire este emisă</t>
  </si>
  <si>
    <t>Procedura de achiziţie publică pentru execuţia Proiectului Tehnic este finalizată</t>
  </si>
  <si>
    <t>Soluţia tehnică propusă prin proiect respectă cele mai noi standarde tehnice în domeniul serviciilor sociale aplicabile, precum si standardele de calitate pentru infrastructura de servicii sociale</t>
  </si>
  <si>
    <t>Egalitate de şanse şi nediscriminare</t>
  </si>
  <si>
    <t xml:space="preserve">Proiectul prevede măsuri de accesibilizare a mijloacelor de informare şi comunicare </t>
  </si>
  <si>
    <t>4.2.</t>
  </si>
  <si>
    <t>4.3.</t>
  </si>
  <si>
    <t>4.4.</t>
  </si>
  <si>
    <t>4.5.</t>
  </si>
  <si>
    <t xml:space="preserve"> Proiectul aplică normele tehnice aferente, din perspectiva diverselor riscuri naturale</t>
  </si>
  <si>
    <t>Proiectul descrie modul in care a fost analizata expunerea la diverse riscuri si cum s-a reflectat in selectarea opțiunilor de investiții</t>
  </si>
  <si>
    <t xml:space="preserve"> Rezistenţa în faţa dezastrelor</t>
  </si>
  <si>
    <t>Proiectul prevede măsuri de colectare selectiva a deseurilor in vederea reciclarii componentelor pe categoriile selectate</t>
  </si>
  <si>
    <t xml:space="preserve">solicitantul are incheiate antecontracte sau contracte cu societati care recicleaza deşeurile </t>
  </si>
  <si>
    <t>Reducerea cantităţii de deşeuri</t>
  </si>
  <si>
    <t>Complementaritatea cu alte investiții realizate din alte axe prioritare ale POR, precum și alte surse de finanțare (maxim 10 puncte, punctaj cumulativ)</t>
  </si>
  <si>
    <t>Solicitantul de finanţare face dovada că are depus/selectat un proiect pe POCU pentru pregătirea personalului ce va lucra în infrastructura obiect al proiectului</t>
  </si>
  <si>
    <t>6.</t>
  </si>
  <si>
    <t>Capacitate operaţională</t>
  </si>
  <si>
    <t>6.1.</t>
  </si>
  <si>
    <t>6.2.</t>
  </si>
  <si>
    <t>Programul Operaţional Regional 2014-2020</t>
  </si>
  <si>
    <t>Documentatia tehnica - DALI/SF respecta continutul cadru si metodologia de elaborare din din HG 28/2008, este completa si coerenta, corespunde cu descrierea investitiei din CF. Respecta concluziile expertizei tehnice,  studiilor de teren, auditului energetic şi are certificatul de performanţă energetică</t>
  </si>
  <si>
    <t>Proiectul prevede implicarea  persoanelor vârstnice sau cu dizabilităţi  în calitate de angajaţi/colaboratori/voluntari</t>
  </si>
  <si>
    <t xml:space="preserve">Calitatea aerului:  proiectul prevede în deviz efectuarea de lucrări pentru protecţia mediului </t>
  </si>
  <si>
    <t>a*.</t>
  </si>
  <si>
    <t>Existenţa anunţului/invitaţiei de participare în SEAP pentru elaborarea Proiectului Tehnic</t>
  </si>
  <si>
    <t xml:space="preserve">Calitatea documentaţiei </t>
  </si>
  <si>
    <t xml:space="preserve"> Metodologia de implementare a proiectului: obiectivele proiectului sunt clare iar mijloacele de atingere a lor sunt clar definite</t>
  </si>
  <si>
    <t xml:space="preserve">Solicitantul are o strategie clara pentru monitorizarea implementarii și post-implementării proiectului, exista o clara repartizare a sarcinilor in acest sens, proceduri si un calendar al activitatilor de monitorizare. In cadrul organizatiei solicitantului exista proceduri de verificare/ supervizare a activitatii echipei de proiect. </t>
  </si>
  <si>
    <t xml:space="preserve"> Solicitantul are prevazute o serie de proceduri pentru monitorizarea implementarii și post-implementării proiectului si un calendar al activitatilor de monitorizare, dar nu exista o strategie clara. La nivelul organizatiei solicitantului nu exista proceduri specifice de verificare/ supervizare a activitatii echipei de proiect</t>
  </si>
  <si>
    <t>a1.</t>
  </si>
  <si>
    <t>a2.</t>
  </si>
  <si>
    <t>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 Bugetul a fost întocmit respectând prevederile Hotărârii nr. 399/27.05.2015 privind regulile de eligibilitate a cheltuielilor efectuate în cadrul operaţiunilor finanţate prin Fondul european de dezvoltare regională, Fondul social european şi Fondul de coeziune 2014-2020. Există corespondenţă între Devizul General aferent investiţiei şi bugetul proiectului.</t>
  </si>
  <si>
    <t>Solicitantul de finanţare  dispune de experienţă în implementarea proiectelor finanţate prin intermediul structurale. A implementat cu succes proiecte în perioada de programare 2007-2013.</t>
  </si>
  <si>
    <t>6.3.</t>
  </si>
  <si>
    <t>Definiție</t>
  </si>
  <si>
    <t>Formulă</t>
  </si>
  <si>
    <t>Rată = [(Populație (2016) / Populație (2012)) – 1] / 5</t>
  </si>
  <si>
    <t>Sursă date</t>
  </si>
  <si>
    <t>Institutul Național de Statistică (INS)</t>
  </si>
  <si>
    <t>2012-2016</t>
  </si>
  <si>
    <t>Unitate Administrativ Teritorială (SIRUTA 3)</t>
  </si>
  <si>
    <t>Respectarea principiilor privind dezvoltarea durabilă, egalitatea de şanse, de gen și nediscriminarea  (maxim 11 puncte, punctaj cumulativ)</t>
  </si>
  <si>
    <t xml:space="preserve"> Calitatea și maturitatea proiectului (maxim 29 puncte, punctaj cumulativ)
</t>
  </si>
  <si>
    <t>Sistemul Informatic Integrat al Învățământului din România (SIIIR)</t>
  </si>
  <si>
    <t>An școlar 2014-2015</t>
  </si>
  <si>
    <t>Institutul Național de Statistică (INS), Recensământ 2011</t>
  </si>
  <si>
    <t>Eficienţa utilizării resurselor **</t>
  </si>
  <si>
    <t>Gradul total de îndatorare al solicitantului</t>
  </si>
  <si>
    <t xml:space="preserve">Gradul total de îndatorare ≤  20% </t>
  </si>
  <si>
    <t xml:space="preserve">20% &lt; Gradul total de îndatorare ≤ 30% </t>
  </si>
  <si>
    <t xml:space="preserve">30% &lt; Gradul de îndatorare </t>
  </si>
  <si>
    <t>Gradul de autofinanţare din veniturile proprii</t>
  </si>
  <si>
    <t>Grad de autofinanţare mai mare sau egal cu 50%</t>
  </si>
  <si>
    <t>40% ≤ Grad de autofinanţare &lt;50%</t>
  </si>
  <si>
    <t>30% ≤ Grad de autofinanţare &lt;40%</t>
  </si>
  <si>
    <t>Grad de autofinanţare mai mic decat 30%</t>
  </si>
  <si>
    <t xml:space="preserve"> Solicitantul de finanţare arată că a depus cel puţin încă un proiect pe Prioritatea de Investiții 10a - Investiții în educație,formare și formare profesionala pentru competențe și învățare pe tot parcursul vieții prin dezvoltarea infrastructurilor de educație și de formare,  a POR 2014-2020, sau derulează investiţii din alte surse de finanţare,  cu care prezentul proiect este complementar </t>
  </si>
  <si>
    <t>Contractul de lucrări de execuţie este semnat</t>
  </si>
  <si>
    <t>Axa prioritară 10 Îmbunătățirea infrastructurii educaționale</t>
  </si>
  <si>
    <t>Prioritate de investiții 10.1 Investițiile în educație, și  formare, inclusiv în formare profesională, pentru dobândirea de competențe și învățare pe tot parcursul vieții prin dezvoltarea infrastructurilor de educație și formare</t>
  </si>
  <si>
    <t xml:space="preserve"> Obiectiv Specific 10.1 Creșterea gradului de participare la nivelul educaţiei timpurii şi învăţământului obligatoriu, în special pentru copii cu risc crescut de părăsire timpurie a sistemului      </t>
  </si>
  <si>
    <t>Utilitățile școlilor sunt considerate “inadecvate” dacă oricare dintre cele șase condiții se aplică: (a) școlile nu au autorizație sanitară, (b) școlile nu sunt conectate la o sursă de apă autorizată, (c) școlile nu au sistem de colectare a deșeurilor, (d) școlile nu au centrală  termică,  bazându-se  în  schimb  doar  pe  sobe/șeminee,  (e)  școlile  nu  au grupuri sanitare interioare (doar exterioare), sau (f) școlile nu sunt conectate la la sistemul de canalizare sau nu au fosă septică.</t>
  </si>
  <si>
    <t>Criteriu 1.1.1 – Presiune Demografică (PD)</t>
  </si>
  <si>
    <t>Rata de creștere a populației de vârstă colară (11-14 ani) pe baza mediei anuale de creștere demografică între 2012 și 2016.</t>
  </si>
  <si>
    <t>Se calculează rata de creștere demografică în rândul populației de 11, 12, 13 și 14 ani (inclusiv) pe un interval de cinci ani, la nivel de județ, între 2012 și 2016. Această rată se împarte la cinci, rezultând rata medie anulă de creștere demografică.</t>
  </si>
  <si>
    <t>Județ</t>
  </si>
  <si>
    <t>Dimensiunea 2. Nevoile unităților de învățământ</t>
  </si>
  <si>
    <t>Subdimensiunea 2.1: Starea fizică</t>
  </si>
  <si>
    <t>Criteriu 2.1.1 – Capacitatea Școlii (ICS)</t>
  </si>
  <si>
    <t>Capacitatea unității este definită de Indicele Capacității Școlii (ICS) ca raportul între numărul de locuri și numărul elevilor înscriși într-o școală.</t>
  </si>
  <si>
    <t>Criteriu 2.1.2 – Existența Facilităților</t>
  </si>
  <si>
    <t>Proporția școlilor gimnaziale cărora le lipsesc cel puțin una dintre cele două facilități cheie: bibliotecă sau laborator.</t>
  </si>
  <si>
    <t>Se calculează, la nivel UAT, proporția școlilor gimnaziale care nu au cel puțin una dintre cele două facilități cheie.</t>
  </si>
  <si>
    <t>Existența facilităților = (Număr școli gimnaziale fără una dintre facilități / Număr total școli gimnaziale) într-o anumită UAT</t>
  </si>
  <si>
    <t>Criteriu 2.1.3 – Caracterul Adecvat al Utilităților</t>
  </si>
  <si>
    <t>Valoarea medie a Indicelui Utilităților pe UAT = (Suma valorilor indicelui utilităților în toate școlile gimnaziale / număr școli gimnaziale pe UAT)</t>
  </si>
  <si>
    <t>Subdimensiunea 2.2: Risc de părăsire timpurie a școlii</t>
  </si>
  <si>
    <t>Subcriteriu 2.2.1 – Adecvarea Vârstei la Nivelul Clasei (AVC)</t>
  </si>
  <si>
    <t>Adecvarea vârstei la nivelul clasei este definită ca procentul elevilor care depășesc cu cel puțin 2 ani vârsta corespunzătoare nivelului clasei în care sunt înscriși.</t>
  </si>
  <si>
    <t>În cazul fiecărei UAT, se calculează procentul elevilor care depășesc cu cel puțin 2 ani vârsta corespunzătoare nivelului clasei în care sunt înscriși. Acest criteriu include toți elevii din toate clasele gimnaziale (clasele 5-8). În primul rând, se calculează un indicator în cazul fiecărui elev care ia valoarea “1” dacă vârsta elevului depășește cu cel puțin doi ani vârsta  corespunzătoare nivelului clasei și “0” în caz contrar.</t>
  </si>
  <si>
    <t>Adecvarea vârstei la nivelul clasei = (Număr elevi înscriși în ciclul gimnazial a căror vârstă este cu cel puțin doi ani peste vârsta corespunzătoare nivelului clasei / Număr total elevi înscriși în ciclul gimnazial)</t>
  </si>
  <si>
    <t>Criteriu 2.2.2 – Rata de Abandon Școlar (RAȘ)</t>
  </si>
  <si>
    <t>Abandonul școlar în rândul elevilor din ciclul gimnazial este definit ca procentul elevilor din ciclul gimnazial care au abandonat școala înainte de finalizarea ciclului gimnazial (clasa a VIII-a).</t>
  </si>
  <si>
    <t>Criteriu 2.2.3 – Rata de Repetenție la Clasa a V-a (C5)</t>
  </si>
  <si>
    <t>Rata  de  repetenție  în  rândul  elevilor  de  clasa  a  V-a  este  definită  ca  proporția elevilor înscriși în clasa a V-a care repetă clasa.</t>
  </si>
  <si>
    <t>În cazul fiecărei UAT, se calculează procentul elevilor înscriși în clasa  a V-a care repetă clasa.</t>
  </si>
  <si>
    <t>Rata repetenție clasa a V-a = (Elevi înscriși în clasa a V-a care repetă clasa / Număr total elevi înscriși în clasa a V-a)</t>
  </si>
  <si>
    <t>Subdimensiunea 2.3: Performanțele elevilor</t>
  </si>
  <si>
    <t>Subcriteriu 2.3.1 – Rata de Absolvire (RA)</t>
  </si>
  <si>
    <t>Acest subcriteriu este definit ca proporția elevilor înscriși în clasa a VIII-a care au promovat.</t>
  </si>
  <si>
    <t>În cazul fiecărei UAT, se calculează procentul elevilor înscriși în clasa a VIII-a care sunt promovați la finalul clasei a VIII-a.</t>
  </si>
  <si>
    <t>Sistemul Informatic Integrat al Învățământului din România (SIIIR).</t>
  </si>
  <si>
    <t>Criteriu 2.3.2 – Rezultate la Evaluarea Națională (EVNAT)</t>
  </si>
  <si>
    <t>Acest criteriu este definit ca media finală obținută la Evaluarea Națională.</t>
  </si>
  <si>
    <t>Subdimensiunea 2.4: Context socio-economic</t>
  </si>
  <si>
    <t>Subcriteriu 2.4.1 – Indicele Sărăciei (IDUL)</t>
  </si>
  <si>
    <t>Acest subcriteriu este definit ca nivelul dezvoltării umane locale într-o anumită UAT pe baza Indicelui Dezvoltării Umane Locale (IDUL), conform metodologiei Indicelui Dezvoltării Umane al Națiunilor Unite.</t>
  </si>
  <si>
    <t>Unitate Administrativ Teritorială (UAT) (SIRUTA 3)</t>
  </si>
  <si>
    <t xml:space="preserve">                                                                        </t>
  </si>
  <si>
    <t>Anexa  - Grila de evaluare tehnică și financiară- învăţământul obligatoriu - ciclul gimnazial</t>
  </si>
  <si>
    <t>Subdimensiunea 1.1: Schimbări demografice</t>
  </si>
  <si>
    <r>
      <t>Proiectul prevede realizarea unor a</t>
    </r>
    <r>
      <rPr>
        <u/>
        <sz val="8"/>
        <rFont val="Trebuchet MS"/>
        <family val="2"/>
      </rPr>
      <t>daptări suplimentare faţă de cerinţele minime</t>
    </r>
    <r>
      <rPr>
        <sz val="8"/>
        <rFont val="Trebuchet MS"/>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</si>
  <si>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r>
      <t xml:space="preserve">Documentaţia tehnică  prevede </t>
    </r>
    <r>
      <rPr>
        <u/>
        <sz val="8"/>
        <rFont val="Trebuchet MS"/>
        <family val="2"/>
      </rPr>
      <t>realizarea unei performante energetice superioare</t>
    </r>
    <r>
      <rPr>
        <sz val="8"/>
        <rFont val="Trebuchet MS"/>
        <family val="2"/>
      </rPr>
      <t xml:space="preserve"> cerintelor minime ce decurg din Legea 372/2005 privind performanţa energetică a clădirilor si din  legislatia subsecventă aferenta aplicabila in vigoare, inclusiv prin măsuri de folosire eficienta a resurselor (folosirea eficienta a apei, folosirea de materiale ecologice) </t>
    </r>
  </si>
  <si>
    <t>Capacitatea financiară și operațională a solicitantului (maxim 18 puncte, punctaj cumulativ)</t>
  </si>
  <si>
    <t>Pasul 1: ICS/unitate = (Număr locuri / Număr elevi înscriși)
Pasul 2: Proporția școlilor gimnaziale cu ICS &lt; 0.75 = (Număr școli gimnaziale cu ICS &lt; 0.75 / Număr total școli gimnaziale/UAT)</t>
  </si>
  <si>
    <r>
      <rPr>
        <i/>
        <sz val="8"/>
        <rFont val="Trebuchet MS"/>
        <family val="2"/>
      </rPr>
      <t>Metodă de calcul</t>
    </r>
  </si>
  <si>
    <r>
      <rPr>
        <i/>
        <sz val="8"/>
        <rFont val="Trebuchet MS"/>
        <family val="2"/>
      </rPr>
      <t>Atribuire Punctaj</t>
    </r>
  </si>
  <si>
    <r>
      <rPr>
        <i/>
        <sz val="8"/>
        <rFont val="Trebuchet MS"/>
        <family val="2"/>
      </rPr>
      <t>Perioadă de referință a datelor</t>
    </r>
  </si>
  <si>
    <r>
      <rPr>
        <i/>
        <sz val="8"/>
        <rFont val="Trebuchet MS"/>
        <family val="2"/>
      </rPr>
      <t>Nivel de agregare a datelor</t>
    </r>
  </si>
  <si>
    <r>
      <t xml:space="preserve">Pasul 1: Se calculează valoarea ICS pentru fiecare școală gimnazială în UAT prin împărțirea numărului de locuri la numărul elevilor înscriși.
Pasul 2: Se calculează procentul școlilor gimnaziale cu </t>
    </r>
    <r>
      <rPr>
        <u/>
        <sz val="8"/>
        <rFont val="Trebuchet MS"/>
        <family val="2"/>
      </rPr>
      <t>valoarea ICS sub 0.75</t>
    </r>
    <r>
      <rPr>
        <sz val="8"/>
        <rFont val="Trebuchet MS"/>
        <family val="2"/>
      </rPr>
      <t>. Acest procent va indica distribuția școlilor primare supraaglomerate într-o anumită UAT.</t>
    </r>
  </si>
  <si>
    <r>
      <t xml:space="preserve">Pasul  1:  În  cazul  fiecărei  școli  dintr-un  anumit  UAT,  se  calculează  indicele utilităților pe baza celor șase criterii prezentate anterior, variabilele având valori de la 0 la 100. Asta înseamnă că într-o UAT cu valoarea indicelui utilităților 100, </t>
    </r>
    <r>
      <rPr>
        <i/>
        <sz val="8"/>
        <rFont val="Trebuchet MS"/>
        <family val="2"/>
      </rPr>
      <t xml:space="preserve">toate școlile </t>
    </r>
    <r>
      <rPr>
        <sz val="8"/>
        <rFont val="Trebuchet MS"/>
        <family val="2"/>
      </rPr>
      <t>au utilități inadecvate.
Pasul 2: În cazul fiecărei UAT, se calculează valoarea medie a indicelui utilităților prin adunarea valorilor indicelui tuturor școlilor gimnaziale și împărțirea la numărul total de școli gimnaziale.</t>
    </r>
  </si>
  <si>
    <r>
      <t xml:space="preserve">Propunerile de proiecte din UAT-urile cu o valoare a indicatorului </t>
    </r>
    <r>
      <rPr>
        <b/>
        <sz val="8"/>
        <rFont val="Trebuchet MS"/>
        <family val="2"/>
      </rPr>
      <t xml:space="preserve">mai mare de 6.25
% </t>
    </r>
    <r>
      <rPr>
        <sz val="8"/>
        <rFont val="Trebuchet MS"/>
        <family val="2"/>
      </rPr>
      <t xml:space="preserve">vor primi </t>
    </r>
    <r>
      <rPr>
        <b/>
        <sz val="8"/>
        <rFont val="Trebuchet MS"/>
        <family val="2"/>
      </rPr>
      <t>2 puncte</t>
    </r>
    <r>
      <rPr>
        <sz val="8"/>
        <rFont val="Trebuchet MS"/>
        <family val="2"/>
      </rPr>
      <t xml:space="preserve">, cele cu valoarea </t>
    </r>
    <r>
      <rPr>
        <b/>
        <sz val="8"/>
        <rFont val="Trebuchet MS"/>
        <family val="2"/>
      </rPr>
      <t xml:space="preserve">între 1.33 % și 6.25 %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1.33 % </t>
    </r>
    <r>
      <rPr>
        <sz val="8"/>
        <rFont val="Trebuchet MS"/>
        <family val="2"/>
      </rPr>
      <t xml:space="preserve">vor primi </t>
    </r>
    <r>
      <rPr>
        <b/>
        <sz val="8"/>
        <rFont val="Trebuchet MS"/>
        <family val="2"/>
      </rPr>
      <t>0 puncte</t>
    </r>
    <r>
      <rPr>
        <sz val="8"/>
        <rFont val="Trebuchet MS"/>
        <family val="2"/>
      </rPr>
      <t>. Cu alte cuvinte, cu cât procentul   elevilor   a   căror   vârstă   depășește   cu   cel   puțin   doia   ani   vârsta corespunzătoare nivelului clasei este mai mare, cu atât numărul punctelor atribuite propunerilor de proiect este mai mare.</t>
    </r>
  </si>
  <si>
    <r>
      <t xml:space="preserve">În cazul fiecărei UAT, se calculează procentul elevilor înscriși în ciclul gimnazial în clasele V-VIII în anul </t>
    </r>
    <r>
      <rPr>
        <i/>
        <sz val="8"/>
        <rFont val="Trebuchet MS"/>
        <family val="2"/>
      </rPr>
      <t xml:space="preserve">t </t>
    </r>
    <r>
      <rPr>
        <sz val="8"/>
        <rFont val="Trebuchet MS"/>
        <family val="2"/>
      </rPr>
      <t xml:space="preserve">care nu se mai înscriu în anul următor la începutul anului </t>
    </r>
    <r>
      <rPr>
        <i/>
        <sz val="8"/>
        <rFont val="Trebuchet MS"/>
        <family val="2"/>
      </rPr>
      <t xml:space="preserve">t </t>
    </r>
    <r>
      <rPr>
        <sz val="8"/>
        <rFont val="Trebuchet MS"/>
        <family val="2"/>
      </rPr>
      <t>+ 1.</t>
    </r>
  </si>
  <si>
    <r>
      <t xml:space="preserve">Rata abandon = (Elevi care nu apar la începutul anului școlar </t>
    </r>
    <r>
      <rPr>
        <i/>
        <sz val="8"/>
        <rFont val="Trebuchet MS"/>
        <family val="2"/>
      </rPr>
      <t xml:space="preserve">t </t>
    </r>
    <r>
      <rPr>
        <sz val="8"/>
        <rFont val="Trebuchet MS"/>
        <family val="2"/>
      </rPr>
      <t xml:space="preserve">+ 1 / Elevi înscriși în anul școlar </t>
    </r>
    <r>
      <rPr>
        <i/>
        <sz val="8"/>
        <rFont val="Trebuchet MS"/>
        <family val="2"/>
      </rPr>
      <t>t</t>
    </r>
    <r>
      <rPr>
        <sz val="8"/>
        <rFont val="Trebuchet MS"/>
        <family val="2"/>
      </rPr>
      <t>)</t>
    </r>
  </si>
  <si>
    <r>
      <t xml:space="preserve">Ani școlari 2014-15 (an </t>
    </r>
    <r>
      <rPr>
        <i/>
        <sz val="8"/>
        <rFont val="Trebuchet MS"/>
        <family val="2"/>
      </rPr>
      <t>t</t>
    </r>
    <r>
      <rPr>
        <sz val="8"/>
        <rFont val="Trebuchet MS"/>
        <family val="2"/>
      </rPr>
      <t xml:space="preserve">) și 2015-16 (an </t>
    </r>
    <r>
      <rPr>
        <i/>
        <sz val="8"/>
        <rFont val="Trebuchet MS"/>
        <family val="2"/>
      </rPr>
      <t xml:space="preserve">t </t>
    </r>
    <r>
      <rPr>
        <sz val="8"/>
        <rFont val="Trebuchet MS"/>
        <family val="2"/>
      </rPr>
      <t>+ 1).</t>
    </r>
  </si>
  <si>
    <r>
      <t xml:space="preserve">Propunerile de proiecte de investiții într-o școală în care rata de repetenție în rândul elevilor de clasa a V-a este </t>
    </r>
    <r>
      <rPr>
        <b/>
        <sz val="8"/>
        <rFont val="Trebuchet MS"/>
        <family val="2"/>
      </rPr>
      <t xml:space="preserve">mai mare de 11.11 % </t>
    </r>
    <r>
      <rPr>
        <sz val="8"/>
        <rFont val="Trebuchet MS"/>
        <family val="2"/>
      </rPr>
      <t xml:space="preserve">vor primi </t>
    </r>
    <r>
      <rPr>
        <b/>
        <sz val="8"/>
        <rFont val="Trebuchet MS"/>
        <family val="2"/>
      </rPr>
      <t>2 puncte</t>
    </r>
    <r>
      <rPr>
        <sz val="8"/>
        <rFont val="Trebuchet MS"/>
        <family val="2"/>
      </rPr>
      <t xml:space="preserve">, cele cu rata </t>
    </r>
    <r>
      <rPr>
        <b/>
        <sz val="8"/>
        <rFont val="Trebuchet MS"/>
        <family val="2"/>
      </rPr>
      <t xml:space="preserve">între 0.22 % și 11.11 % </t>
    </r>
    <r>
      <rPr>
        <sz val="8"/>
        <rFont val="Trebuchet MS"/>
        <family val="2"/>
      </rPr>
      <t xml:space="preserve">vor primi </t>
    </r>
    <r>
      <rPr>
        <b/>
        <sz val="8"/>
        <rFont val="Trebuchet MS"/>
        <family val="2"/>
      </rPr>
      <t>1 punct</t>
    </r>
    <r>
      <rPr>
        <sz val="8"/>
        <rFont val="Trebuchet MS"/>
        <family val="2"/>
      </rPr>
      <t xml:space="preserve">, iar cele cu rata </t>
    </r>
    <r>
      <rPr>
        <b/>
        <sz val="8"/>
        <rFont val="Trebuchet MS"/>
        <family val="2"/>
      </rPr>
      <t xml:space="preserve">mai mică de 0.22 % </t>
    </r>
    <r>
      <rPr>
        <sz val="8"/>
        <rFont val="Trebuchet MS"/>
        <family val="2"/>
      </rPr>
      <t xml:space="preserve">vor primi </t>
    </r>
    <r>
      <rPr>
        <b/>
        <sz val="8"/>
        <rFont val="Trebuchet MS"/>
        <family val="2"/>
      </rPr>
      <t>0 puncte</t>
    </r>
    <r>
      <rPr>
        <sz val="8"/>
        <rFont val="Trebuchet MS"/>
        <family val="2"/>
      </rPr>
      <t>. Astfel, cu cât rata de repetenție în rândul elevilor de clasa a V-a este mai ridicată, cu atât numărul punctelor atribuite propunerilor de proiect este mai mare.</t>
    </r>
  </si>
  <si>
    <r>
      <t xml:space="preserve">Rata absolvire = (Număr elevi înscriși în clasa a VIII-a promovați la finalul anului școlar </t>
    </r>
    <r>
      <rPr>
        <i/>
        <sz val="8"/>
        <rFont val="Trebuchet MS"/>
        <family val="2"/>
      </rPr>
      <t>t</t>
    </r>
    <r>
      <rPr>
        <sz val="8"/>
        <rFont val="Trebuchet MS"/>
        <family val="2"/>
      </rPr>
      <t>)</t>
    </r>
  </si>
  <si>
    <r>
      <t xml:space="preserve">În funcție de fiecare UAT, se calculează media finală obținută de elevii care au susținut examenul în anul școlar </t>
    </r>
    <r>
      <rPr>
        <i/>
        <sz val="8"/>
        <rFont val="Trebuchet MS"/>
        <family val="2"/>
      </rPr>
      <t>t.</t>
    </r>
  </si>
  <si>
    <r>
      <t xml:space="preserve">Media EVNAT = (Suma notelor finale la evaluarea națională în anul școlar </t>
    </r>
    <r>
      <rPr>
        <i/>
        <sz val="8"/>
        <rFont val="Trebuchet MS"/>
        <family val="2"/>
      </rPr>
      <t>t</t>
    </r>
    <r>
      <rPr>
        <sz val="8"/>
        <rFont val="Trebuchet MS"/>
        <family val="2"/>
      </rPr>
      <t>) / (Număr total elevi clasa a VIII-a care au susținut  evaluarea națională)</t>
    </r>
  </si>
  <si>
    <r>
      <t xml:space="preserve">Propunerile de proiecte din UAT-urile care înregistrează o medie finală EVNAT
</t>
    </r>
    <r>
      <rPr>
        <b/>
        <sz val="8"/>
        <rFont val="Trebuchet MS"/>
        <family val="2"/>
      </rPr>
      <t xml:space="preserve">mai mică de 5.42 </t>
    </r>
    <r>
      <rPr>
        <sz val="8"/>
        <rFont val="Trebuchet MS"/>
        <family val="2"/>
      </rPr>
      <t xml:space="preserve">(din 10) vor primi </t>
    </r>
    <r>
      <rPr>
        <b/>
        <sz val="8"/>
        <rFont val="Trebuchet MS"/>
        <family val="2"/>
      </rPr>
      <t>2 puncte</t>
    </r>
    <r>
      <rPr>
        <sz val="8"/>
        <rFont val="Trebuchet MS"/>
        <family val="2"/>
      </rPr>
      <t xml:space="preserve">, cele care au o medie </t>
    </r>
    <r>
      <rPr>
        <b/>
        <sz val="8"/>
        <rFont val="Trebuchet MS"/>
        <family val="2"/>
      </rPr>
      <t xml:space="preserve">între 5.42 și
6.67 </t>
    </r>
    <r>
      <rPr>
        <sz val="8"/>
        <rFont val="Trebuchet MS"/>
        <family val="2"/>
      </rPr>
      <t xml:space="preserve">vor primi </t>
    </r>
    <r>
      <rPr>
        <b/>
        <sz val="8"/>
        <rFont val="Trebuchet MS"/>
        <family val="2"/>
      </rPr>
      <t>1 punct</t>
    </r>
    <r>
      <rPr>
        <sz val="8"/>
        <rFont val="Trebuchet MS"/>
        <family val="2"/>
      </rPr>
      <t xml:space="preserve">iar cele în care media finală este </t>
    </r>
    <r>
      <rPr>
        <b/>
        <sz val="8"/>
        <rFont val="Trebuchet MS"/>
        <family val="2"/>
      </rPr>
      <t xml:space="preserve">mai mare de 6.67 </t>
    </r>
    <r>
      <rPr>
        <sz val="8"/>
        <rFont val="Trebuchet MS"/>
        <family val="2"/>
      </rPr>
      <t xml:space="preserve">vor primi </t>
    </r>
    <r>
      <rPr>
        <b/>
        <sz val="8"/>
        <rFont val="Trebuchet MS"/>
        <family val="2"/>
      </rPr>
      <t>0 puncte</t>
    </r>
    <r>
      <rPr>
        <sz val="8"/>
        <rFont val="Trebuchet MS"/>
        <family val="2"/>
      </rPr>
      <t>. Astfel, cu cât performanța elevilor la evaluarea națională este mai scăzută, cu atât numărul punctelor atribuite propunerilor de proiect este mai mare.</t>
    </r>
  </si>
  <si>
    <r>
      <t xml:space="preserve">Date Examen Evaluarea Națională pentru anul școlar 2014-15 (an </t>
    </r>
    <r>
      <rPr>
        <i/>
        <sz val="8"/>
        <rFont val="Trebuchet MS"/>
        <family val="2"/>
      </rPr>
      <t>t</t>
    </r>
    <r>
      <rPr>
        <sz val="8"/>
        <rFont val="Trebuchet MS"/>
        <family val="2"/>
      </rPr>
      <t>)</t>
    </r>
  </si>
  <si>
    <r>
      <t xml:space="preserve">Propunerile de proiecte din UAT-urile cu valori IDUL </t>
    </r>
    <r>
      <rPr>
        <b/>
        <sz val="8"/>
        <rFont val="Trebuchet MS"/>
        <family val="2"/>
      </rPr>
      <t xml:space="preserve">mai mici de 47.03 </t>
    </r>
    <r>
      <rPr>
        <sz val="8"/>
        <rFont val="Trebuchet MS"/>
        <family val="2"/>
      </rPr>
      <t xml:space="preserve">vor primi </t>
    </r>
    <r>
      <rPr>
        <b/>
        <sz val="8"/>
        <rFont val="Trebuchet MS"/>
        <family val="2"/>
      </rPr>
      <t>2 puncte</t>
    </r>
    <r>
      <rPr>
        <sz val="8"/>
        <rFont val="Trebuchet MS"/>
        <family val="2"/>
      </rPr>
      <t xml:space="preserve">, cele între </t>
    </r>
    <r>
      <rPr>
        <b/>
        <sz val="8"/>
        <rFont val="Trebuchet MS"/>
        <family val="2"/>
      </rPr>
      <t xml:space="preserve">47.03 și 62.59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62.59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</si>
  <si>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t>Anexa  - Grila de evaluare tehnică și financiară- învăţământul obligatoriu - ciclul primar</t>
  </si>
  <si>
    <t>Rata de creștere a populației de vârstă școlară (6-10 ani) pe baza mediei anuale de creștere demografică între 2012 și 2016.</t>
  </si>
  <si>
    <t>Se calculează rata de creștere demografică în rândul populației de 6, 7, 8, 9 și 10 ani (inclusiv) pe un interval de cinci ani, la nivel de județ, între 2012 și 2016. Această rată se împarte la cinci, rezultând rata medie anulă de creștere demografică.</t>
  </si>
  <si>
    <r>
      <rPr>
        <sz val="8"/>
        <rFont val="Times New Roman"/>
        <family val="1"/>
      </rPr>
      <t xml:space="preserve">Pasul  1:  Se  calculează  valoarea  ICS  pentru  fiecare  școală  primară  din  UAT (excluzând  școlile  gimnaziale  și  liceele)  prin  împărțirea  numărului  de  locuri  la numărul de elevi înscriși.
Pasul 2: Se calculează procentul unităților de învățământ primar cu </t>
    </r>
    <r>
      <rPr>
        <u/>
        <sz val="8"/>
        <rFont val="Times New Roman"/>
        <family val="1"/>
      </rPr>
      <t>valoarea ICS sub
0.75</t>
    </r>
    <r>
      <rPr>
        <sz val="8"/>
        <rFont val="Times New Roman"/>
        <family val="1"/>
      </rPr>
      <t>.  Acest  procent  va  indica  distribuția  școlilor  primare  supraaglomerate  într-o anumită UAT.</t>
    </r>
  </si>
  <si>
    <r>
      <rPr>
        <sz val="8"/>
        <rFont val="Times New Roman"/>
        <family val="1"/>
      </rPr>
      <t>Pasul 1: ICS/unitate = (Număr locuri / Număr elevi înscriși)
Pasul 2: Proporția școlilor primare cu ICS &lt; 0.75 = (Număr școli primare cu ICS &lt;
0.75 / Număr total școli primare/UAT)</t>
    </r>
  </si>
  <si>
    <t>Proporția școlilor primare care nu au bibliotecă.</t>
  </si>
  <si>
    <t>Se calculează, la nivel UAT, proporția școlilor primare care nu au bibliotecă.</t>
  </si>
  <si>
    <t>Existența  facilităților  =  (Număr  școli  primare  fără  bibliotecă  /  Număr  total  școli primare) într-o anumită UAT</t>
  </si>
  <si>
    <r>
      <rPr>
        <sz val="8"/>
        <rFont val="Times New Roman"/>
        <family val="1"/>
      </rPr>
      <t xml:space="preserve">Pasul  1:  În  cazul  fiecărei  școli  dintr-un  anumit  UAT,  se  calculează  indicele utilităților pe baza celor șase criterii prezentate anterior, variabilele având valori de la 0 la 100. Asta înseamnă că într-o UAT cu valoarea indicelui utilităților 100, </t>
    </r>
    <r>
      <rPr>
        <i/>
        <sz val="8"/>
        <rFont val="Times New Roman"/>
        <family val="1"/>
      </rPr>
      <t xml:space="preserve">toate școlile </t>
    </r>
    <r>
      <rPr>
        <sz val="8"/>
        <rFont val="Times New Roman"/>
        <family val="1"/>
      </rPr>
      <t>au utilități inadecvate.
Pasul 2: În cazul fiecărei UAT, se calculează valoarea medie a indicelui utilităților prin adunarea valorilor indicelui tuturor școlilor primare și împărțirea la numărul total de școli primare.</t>
    </r>
  </si>
  <si>
    <t>Valoarea medie a Indicelui Utilităților pe UAT = (Suma valorilor indicelui utilităților în toate școlile primare / număr școli primare pe UAT)</t>
  </si>
  <si>
    <t>În cazul fiecărei UAT, se calculează procentul elevilor care depășesc cu cel puțin 2 ani vârsta corespunzătoare nivelului clasei în care sunt înscriși. Acest criteriu include toți elevii din clasele primare (clasele 0-4). În primul rând, se calculează un indicator în cazul fiecărui elev care ia valoarea “1” dacă vârsta elevului depășește cu cel puțin doi ani vârsta  corespunzătoare nivelului clasei și valoarea “0”, în caz contrar.</t>
  </si>
  <si>
    <t>Adecvarea vârstei la nivelul clasei = (Număr elevi înscriși în ciclul primar a căror vârstă este cu cel puțin doi ani peste vârsta corespunzătoare nivelului clasei / Număr total elevi înscriși în ciclul primar)</t>
  </si>
  <si>
    <t>Abandonul  școlar  în  rândul  elevilor  din  ciclul  primar  este  definit  ca  procentul elevilor din ciclul primar care au abandonat școala înainte de finalizarea ciclului primar (clasa a IV-a).</t>
  </si>
  <si>
    <t>Acest subcriteriu este definit ca proporția elevilor înscriși în clasa a IV-a care au promovat.</t>
  </si>
  <si>
    <t>În cazul fiecărei UAT, se calculează procentul elevilor înscriși în clasa a IV-a care sunt promovați la finalul clasei a IV-a.</t>
  </si>
  <si>
    <r>
      <rPr>
        <sz val="8"/>
        <rFont val="Times New Roman"/>
        <family val="1"/>
      </rPr>
      <t xml:space="preserve">Rata absolvire = (Număr elevi înscriși în clasa a IV-a promovați la finalul anului școlar </t>
    </r>
    <r>
      <rPr>
        <i/>
        <sz val="8"/>
        <rFont val="Times New Roman"/>
        <family val="1"/>
      </rPr>
      <t>t</t>
    </r>
    <r>
      <rPr>
        <sz val="8"/>
        <rFont val="Times New Roman"/>
        <family val="1"/>
      </rPr>
      <t>)</t>
    </r>
  </si>
  <si>
    <t>Anexa  - Grila de evaluare tehnică și financiară- învăţământul obligatoriu - I-VIII</t>
  </si>
  <si>
    <t>Abandonul școlar în rândul elevilor din ciclul gimnazial este definit ca procentul elevilor care au abandonat școala înainte de finalizarea ciclului gimnazial (clasa a VIII-a).</t>
  </si>
  <si>
    <r>
      <t xml:space="preserve">În cazul fiecărei UAT, se calculează procentul elevilor înscriși  în anul </t>
    </r>
    <r>
      <rPr>
        <i/>
        <sz val="8"/>
        <rFont val="Trebuchet MS"/>
        <family val="2"/>
      </rPr>
      <t xml:space="preserve">t </t>
    </r>
    <r>
      <rPr>
        <sz val="8"/>
        <rFont val="Trebuchet MS"/>
        <family val="2"/>
      </rPr>
      <t xml:space="preserve">care nu se mai înscriu în anul următor la începutul anului </t>
    </r>
    <r>
      <rPr>
        <i/>
        <sz val="8"/>
        <rFont val="Trebuchet MS"/>
        <family val="2"/>
      </rPr>
      <t xml:space="preserve">t </t>
    </r>
    <r>
      <rPr>
        <sz val="8"/>
        <rFont val="Trebuchet MS"/>
        <family val="2"/>
      </rPr>
      <t>+ 1.(clasele I - VIII)</t>
    </r>
  </si>
  <si>
    <r>
      <rPr>
        <sz val="8"/>
        <rFont val="Times New Roman"/>
        <family val="1"/>
      </rPr>
      <t xml:space="preserve">Propunerile de proiecte din  județele cu presiune demografică </t>
    </r>
    <r>
      <rPr>
        <b/>
        <sz val="8"/>
        <rFont val="Times New Roman"/>
        <family val="1"/>
      </rPr>
      <t xml:space="preserve">mai mare de 0.67 % </t>
    </r>
    <r>
      <rPr>
        <sz val="8"/>
        <rFont val="Times New Roman"/>
        <family val="1"/>
      </rPr>
      <t xml:space="preserve">vor primi </t>
    </r>
    <r>
      <rPr>
        <b/>
        <sz val="8"/>
        <rFont val="Times New Roman"/>
        <family val="1"/>
      </rPr>
      <t>4 puncte</t>
    </r>
    <r>
      <rPr>
        <sz val="8"/>
        <rFont val="Times New Roman"/>
        <family val="1"/>
      </rPr>
      <t xml:space="preserve">, cele </t>
    </r>
    <r>
      <rPr>
        <b/>
        <sz val="8"/>
        <rFont val="Times New Roman"/>
        <family val="1"/>
      </rPr>
      <t xml:space="preserve">între -0.71 % și 0.67 % </t>
    </r>
    <r>
      <rPr>
        <sz val="8"/>
        <rFont val="Times New Roman"/>
        <family val="1"/>
      </rPr>
      <t xml:space="preserve">vor primi </t>
    </r>
    <r>
      <rPr>
        <b/>
        <sz val="8"/>
        <rFont val="Times New Roman"/>
        <family val="1"/>
      </rPr>
      <t>1 punct</t>
    </r>
    <r>
      <rPr>
        <sz val="8"/>
        <rFont val="Times New Roman"/>
        <family val="1"/>
      </rPr>
      <t xml:space="preserve">, iar cele cu </t>
    </r>
    <r>
      <rPr>
        <b/>
        <sz val="8"/>
        <rFont val="Times New Roman"/>
        <family val="1"/>
      </rPr>
      <t xml:space="preserve">mai puțin de -0.71 % </t>
    </r>
    <r>
      <rPr>
        <sz val="8"/>
        <rFont val="Times New Roman"/>
        <family val="1"/>
      </rPr>
      <t xml:space="preserve">vor primi </t>
    </r>
    <r>
      <rPr>
        <b/>
        <sz val="8"/>
        <rFont val="Times New Roman"/>
        <family val="1"/>
      </rPr>
      <t>0 puncte</t>
    </r>
    <r>
      <rPr>
        <sz val="8"/>
        <rFont val="Times New Roman"/>
        <family val="1"/>
      </rPr>
      <t>. Cu alte cuvinte, cu cât presiunea demografică este mai mare, cu atât numărul de puncte atribuite propunerii de proiect este mai mare.</t>
    </r>
  </si>
  <si>
    <r>
      <t xml:space="preserve">Propunerile de proiecte din UAT-urile în care </t>
    </r>
    <r>
      <rPr>
        <b/>
        <sz val="8"/>
        <rFont val="Times New Roman"/>
        <family val="1"/>
      </rPr>
      <t xml:space="preserve">majoritatea școlilor </t>
    </r>
    <r>
      <rPr>
        <sz val="8"/>
        <rFont val="Times New Roman"/>
        <family val="1"/>
      </rPr>
      <t>înregistrează o valoare  SCI&lt;0.75  vor  primi  4</t>
    </r>
    <r>
      <rPr>
        <b/>
        <sz val="8"/>
        <rFont val="Times New Roman"/>
        <family val="1"/>
      </rPr>
      <t xml:space="preserve">  puncte</t>
    </r>
    <r>
      <rPr>
        <sz val="8"/>
        <rFont val="Times New Roman"/>
        <family val="1"/>
      </rPr>
      <t xml:space="preserve">,  cele  în  care  </t>
    </r>
    <r>
      <rPr>
        <b/>
        <sz val="8"/>
        <rFont val="Times New Roman"/>
        <family val="1"/>
      </rPr>
      <t xml:space="preserve">câteva  școli  </t>
    </r>
    <r>
      <rPr>
        <sz val="8"/>
        <rFont val="Times New Roman"/>
        <family val="1"/>
      </rPr>
      <t xml:space="preserve">școli,  însă  nu majoritatea, înregistrează o valoare SCI&lt;0.75 vor primi </t>
    </r>
    <r>
      <rPr>
        <b/>
        <sz val="8"/>
        <rFont val="Times New Roman"/>
        <family val="1"/>
      </rPr>
      <t>1 punct</t>
    </r>
    <r>
      <rPr>
        <sz val="8"/>
        <rFont val="Times New Roman"/>
        <family val="1"/>
      </rPr>
      <t xml:space="preserve">, iar cele în care </t>
    </r>
    <r>
      <rPr>
        <b/>
        <sz val="8"/>
        <rFont val="Times New Roman"/>
        <family val="1"/>
      </rPr>
      <t xml:space="preserve">nicio </t>
    </r>
    <r>
      <rPr>
        <sz val="8"/>
        <rFont val="Times New Roman"/>
        <family val="1"/>
      </rPr>
      <t xml:space="preserve">școală nu este supraaglomerată (SCI&lt;0.75) vor primi </t>
    </r>
    <r>
      <rPr>
        <b/>
        <sz val="8"/>
        <rFont val="Times New Roman"/>
        <family val="1"/>
      </rPr>
      <t>0 puncte</t>
    </r>
    <r>
      <rPr>
        <sz val="8"/>
        <rFont val="Times New Roman"/>
        <family val="1"/>
      </rPr>
      <t>. Cu alte cuvinte, cu cât  proporția  școlilor  supraaglomerate  este  mai  mare  (definite  ca  școli  având  o valoare  SCI  &lt;  0.75)  într-o  anumită  UAT,  cu  atât  numărul  punctelor  atribuite propunerilor de proiect este mai mare.</t>
    </r>
  </si>
  <si>
    <r>
      <t xml:space="preserve">Propunerile de proiecte din UAT-urile în care </t>
    </r>
    <r>
      <rPr>
        <b/>
        <sz val="8"/>
        <rFont val="Trebuchet MS"/>
        <family val="2"/>
      </rPr>
      <t xml:space="preserve">majoritatea școlilor </t>
    </r>
    <r>
      <rPr>
        <sz val="8"/>
        <rFont val="Trebuchet MS"/>
        <family val="2"/>
      </rPr>
      <t>nu au cel puțin una dintre cele două facilități cheie vor primi 4</t>
    </r>
    <r>
      <rPr>
        <b/>
        <sz val="8"/>
        <rFont val="Trebuchet MS"/>
        <family val="2"/>
      </rPr>
      <t xml:space="preserve"> puncte</t>
    </r>
    <r>
      <rPr>
        <sz val="8"/>
        <rFont val="Trebuchet MS"/>
        <family val="2"/>
      </rPr>
      <t xml:space="preserve">, cele în care </t>
    </r>
    <r>
      <rPr>
        <b/>
        <sz val="8"/>
        <rFont val="Trebuchet MS"/>
        <family val="2"/>
      </rPr>
      <t xml:space="preserve">câteva școli </t>
    </r>
    <r>
      <rPr>
        <sz val="8"/>
        <rFont val="Trebuchet MS"/>
        <family val="2"/>
      </rPr>
      <t xml:space="preserve">școli, însă nu majoritatea, nu au cel puțin una dintre cele două facilități cheie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școală nu are cel puțin una dintre cele două facilități  cheie  vor  primi  </t>
    </r>
    <r>
      <rPr>
        <b/>
        <sz val="8"/>
        <rFont val="Trebuchet MS"/>
        <family val="2"/>
      </rPr>
      <t>0  puncte</t>
    </r>
    <r>
      <rPr>
        <sz val="8"/>
        <rFont val="Trebuchet MS"/>
        <family val="2"/>
      </rPr>
      <t>.    Cu  alte  cuvinte,  cu  cât  proporția  școlilor gimnaziale dintr-un UAT care nu au cel puțin una dintre cele două facilități cheie este mai mare, cu atât numărul punctelor atribuite propunerilor de proiect este mai mare.</t>
    </r>
  </si>
  <si>
    <r>
      <rPr>
        <sz val="8"/>
        <rFont val="Times New Roman"/>
        <family val="1"/>
      </rPr>
      <t xml:space="preserve">Propunerile de proiecte din UAT-urile cu o valoare a indicatorului </t>
    </r>
    <r>
      <rPr>
        <b/>
        <sz val="8"/>
        <rFont val="Times New Roman"/>
        <family val="1"/>
      </rPr>
      <t xml:space="preserve">mai mare de 6.25
% </t>
    </r>
    <r>
      <rPr>
        <sz val="8"/>
        <rFont val="Times New Roman"/>
        <family val="1"/>
      </rPr>
      <t>vor primi 4</t>
    </r>
    <r>
      <rPr>
        <b/>
        <sz val="8"/>
        <rFont val="Times New Roman"/>
        <family val="1"/>
      </rPr>
      <t xml:space="preserve"> puncte</t>
    </r>
    <r>
      <rPr>
        <sz val="8"/>
        <rFont val="Times New Roman"/>
        <family val="1"/>
      </rPr>
      <t xml:space="preserve">, cele cu valoarea </t>
    </r>
    <r>
      <rPr>
        <b/>
        <sz val="8"/>
        <rFont val="Times New Roman"/>
        <family val="1"/>
      </rPr>
      <t xml:space="preserve">între 1.4 % și 6.25 % </t>
    </r>
    <r>
      <rPr>
        <sz val="8"/>
        <rFont val="Times New Roman"/>
        <family val="1"/>
      </rPr>
      <t xml:space="preserve">vor primi </t>
    </r>
    <r>
      <rPr>
        <b/>
        <sz val="8"/>
        <rFont val="Times New Roman"/>
        <family val="1"/>
      </rPr>
      <t>1 punct</t>
    </r>
    <r>
      <rPr>
        <sz val="8"/>
        <rFont val="Times New Roman"/>
        <family val="1"/>
      </rPr>
      <t xml:space="preserve">, iar cele cu valoarea </t>
    </r>
    <r>
      <rPr>
        <b/>
        <sz val="8"/>
        <rFont val="Times New Roman"/>
        <family val="1"/>
      </rPr>
      <t xml:space="preserve">mai mică de 1.4 % </t>
    </r>
    <r>
      <rPr>
        <sz val="8"/>
        <rFont val="Times New Roman"/>
        <family val="1"/>
      </rPr>
      <t xml:space="preserve">vor primi </t>
    </r>
    <r>
      <rPr>
        <b/>
        <sz val="8"/>
        <rFont val="Times New Roman"/>
        <family val="1"/>
      </rPr>
      <t>0 puncte</t>
    </r>
    <r>
      <rPr>
        <sz val="8"/>
        <rFont val="Times New Roman"/>
        <family val="1"/>
      </rPr>
      <t>. Cu alte cuvinte, cu cât procentul   elevilor   a   căror   vârstă   depășește   cu   cel   puțin   doia   ani   vârsta corespunzătoare nivelului clasei este mai mare, cu atât numărul punctelor atribuite propunerilor de proiect este mai mare.</t>
    </r>
  </si>
  <si>
    <r>
      <t xml:space="preserve">Propunerile de proiecte de investiții într-o școală în care rata abandonului școlar este </t>
    </r>
    <r>
      <rPr>
        <b/>
        <sz val="8"/>
        <rFont val="Trebuchet MS"/>
        <family val="2"/>
      </rPr>
      <t xml:space="preserve">mai mare de 5.55 % </t>
    </r>
    <r>
      <rPr>
        <sz val="8"/>
        <rFont val="Trebuchet MS"/>
        <family val="2"/>
      </rPr>
      <t>vor primi 4</t>
    </r>
    <r>
      <rPr>
        <b/>
        <sz val="8"/>
        <rFont val="Trebuchet MS"/>
        <family val="2"/>
      </rPr>
      <t xml:space="preserve"> puncte</t>
    </r>
    <r>
      <rPr>
        <sz val="8"/>
        <rFont val="Trebuchet MS"/>
        <family val="2"/>
      </rPr>
      <t xml:space="preserve">, cele în care rata abandonului școlar este </t>
    </r>
    <r>
      <rPr>
        <b/>
        <sz val="8"/>
        <rFont val="Trebuchet MS"/>
        <family val="2"/>
      </rPr>
      <t xml:space="preserve">între 1.34 % și 5.55 % </t>
    </r>
    <r>
      <rPr>
        <sz val="8"/>
        <rFont val="Trebuchet MS"/>
        <family val="2"/>
      </rPr>
      <t xml:space="preserve">vor primi </t>
    </r>
    <r>
      <rPr>
        <b/>
        <sz val="8"/>
        <rFont val="Trebuchet MS"/>
        <family val="2"/>
      </rPr>
      <t>1 punct</t>
    </r>
    <r>
      <rPr>
        <sz val="8"/>
        <rFont val="Trebuchet MS"/>
        <family val="2"/>
      </rPr>
      <t xml:space="preserve">, iar cele cu o rată </t>
    </r>
    <r>
      <rPr>
        <b/>
        <sz val="8"/>
        <rFont val="Trebuchet MS"/>
        <family val="2"/>
      </rPr>
      <t xml:space="preserve">mai mică de 1.34
% </t>
    </r>
    <r>
      <rPr>
        <sz val="8"/>
        <rFont val="Trebuchet MS"/>
        <family val="2"/>
      </rPr>
      <t xml:space="preserve">vor primi </t>
    </r>
    <r>
      <rPr>
        <b/>
        <sz val="8"/>
        <rFont val="Trebuchet MS"/>
        <family val="2"/>
      </rPr>
      <t>0 puncte</t>
    </r>
    <r>
      <rPr>
        <sz val="8"/>
        <rFont val="Trebuchet MS"/>
        <family val="2"/>
      </rPr>
      <t>. Cu alte cuvinte, cu cât rata abandonului școlar este mai ridicată, cu atât numărul punctelor atribuite propunerilor de proiect este mai mare.</t>
    </r>
  </si>
  <si>
    <r>
      <t xml:space="preserve">Propunerile de proiecte din UAT-urile cu valori IDUL </t>
    </r>
    <r>
      <rPr>
        <b/>
        <sz val="8"/>
        <rFont val="Trebuchet MS"/>
        <family val="2"/>
      </rPr>
      <t xml:space="preserve">mai mici de 47.03 </t>
    </r>
    <r>
      <rPr>
        <sz val="8"/>
        <rFont val="Trebuchet MS"/>
        <family val="2"/>
      </rPr>
      <t>vor primi 4</t>
    </r>
    <r>
      <rPr>
        <b/>
        <sz val="8"/>
        <rFont val="Trebuchet MS"/>
        <family val="2"/>
      </rPr>
      <t xml:space="preserve"> puncte</t>
    </r>
    <r>
      <rPr>
        <sz val="8"/>
        <rFont val="Trebuchet MS"/>
        <family val="2"/>
      </rPr>
      <t xml:space="preserve">, cele între </t>
    </r>
    <r>
      <rPr>
        <b/>
        <sz val="8"/>
        <rFont val="Trebuchet MS"/>
        <family val="2"/>
      </rPr>
      <t xml:space="preserve">47.03 și 62.59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62.59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</si>
  <si>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r>
      <t xml:space="preserve">Propunerile de proiecte din UAT-urile cu valori IDUL </t>
    </r>
    <r>
      <rPr>
        <b/>
        <sz val="8"/>
        <rFont val="Trebuchet MS"/>
        <family val="2"/>
      </rPr>
      <t xml:space="preserve">mai mici de 47.03 </t>
    </r>
    <r>
      <rPr>
        <sz val="8"/>
        <rFont val="Trebuchet MS"/>
        <family val="2"/>
      </rPr>
      <t>vor primi 3</t>
    </r>
    <r>
      <rPr>
        <b/>
        <sz val="8"/>
        <rFont val="Trebuchet MS"/>
        <family val="2"/>
      </rPr>
      <t xml:space="preserve"> puncte</t>
    </r>
    <r>
      <rPr>
        <sz val="8"/>
        <rFont val="Trebuchet MS"/>
        <family val="2"/>
      </rPr>
      <t xml:space="preserve">, cele între </t>
    </r>
    <r>
      <rPr>
        <b/>
        <sz val="8"/>
        <rFont val="Trebuchet MS"/>
        <family val="2"/>
      </rPr>
      <t xml:space="preserve">47.03 și 62.59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62.59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</si>
  <si>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t>Cererea de finanţare vizează asigurarea facilităților necesare pentru programele de sprijin/remediere sau de tip ”Școala după școală”, precum și programelor de tipul „A doua șansă” sau în unitatea de infrastructură educaţională se desfăşoară deja aceste programe.</t>
  </si>
  <si>
    <t>Subcriteriu 2.4.2 - Activitati extracurriculare</t>
  </si>
  <si>
    <r>
      <t xml:space="preserve">Propunerile de proiecte din  județele cu presiune demografică </t>
    </r>
    <r>
      <rPr>
        <b/>
        <sz val="8"/>
        <rFont val="Trebuchet MS"/>
        <family val="2"/>
      </rPr>
      <t xml:space="preserve">mai mare de 0.23 % </t>
    </r>
    <r>
      <rPr>
        <sz val="8"/>
        <rFont val="Trebuchet MS"/>
        <family val="2"/>
      </rPr>
      <t>vor primi 4</t>
    </r>
    <r>
      <rPr>
        <b/>
        <sz val="8"/>
        <rFont val="Trebuchet MS"/>
        <family val="2"/>
      </rPr>
      <t xml:space="preserve"> puncte</t>
    </r>
    <r>
      <rPr>
        <sz val="8"/>
        <rFont val="Trebuchet MS"/>
        <family val="2"/>
      </rPr>
      <t xml:space="preserve">, cele cu valori </t>
    </r>
    <r>
      <rPr>
        <b/>
        <sz val="8"/>
        <rFont val="Trebuchet MS"/>
        <family val="2"/>
      </rPr>
      <t xml:space="preserve">între -1.69 % și 0.23 % </t>
    </r>
    <r>
      <rPr>
        <sz val="8"/>
        <rFont val="Trebuchet MS"/>
        <family val="2"/>
      </rPr>
      <t xml:space="preserve">vor primi </t>
    </r>
    <r>
      <rPr>
        <b/>
        <sz val="8"/>
        <rFont val="Trebuchet MS"/>
        <family val="2"/>
      </rPr>
      <t>1 punct</t>
    </r>
    <r>
      <rPr>
        <sz val="8"/>
        <rFont val="Trebuchet MS"/>
        <family val="2"/>
      </rPr>
      <t xml:space="preserve">, iar cele cu valori  </t>
    </r>
    <r>
      <rPr>
        <b/>
        <sz val="8"/>
        <rFont val="Trebuchet MS"/>
        <family val="2"/>
      </rPr>
      <t xml:space="preserve">mai mici  de  -1.69  %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</si>
  <si>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r>
      <t xml:space="preserve">Propunerile de proiecte din UAT-urile în care </t>
    </r>
    <r>
      <rPr>
        <b/>
        <sz val="8"/>
        <rFont val="Trebuchet MS"/>
        <family val="2"/>
      </rPr>
      <t xml:space="preserve">majoritatea școlilor </t>
    </r>
    <r>
      <rPr>
        <sz val="8"/>
        <rFont val="Trebuchet MS"/>
        <family val="2"/>
      </rPr>
      <t>înregistrează o valoare  SCI&lt;0.75  vor  primi  4</t>
    </r>
    <r>
      <rPr>
        <b/>
        <sz val="8"/>
        <rFont val="Trebuchet MS"/>
        <family val="2"/>
      </rPr>
      <t xml:space="preserve">  puncte</t>
    </r>
    <r>
      <rPr>
        <sz val="8"/>
        <rFont val="Trebuchet MS"/>
        <family val="2"/>
      </rPr>
      <t xml:space="preserve">,  cele  în  care  </t>
    </r>
    <r>
      <rPr>
        <b/>
        <sz val="8"/>
        <rFont val="Trebuchet MS"/>
        <family val="2"/>
      </rPr>
      <t xml:space="preserve">câteva  școli  </t>
    </r>
    <r>
      <rPr>
        <sz val="8"/>
        <rFont val="Trebuchet MS"/>
        <family val="2"/>
      </rPr>
      <t xml:space="preserve">școli,  însă  nu majoritatea, înregistrează o valoare SCI&lt;0.75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școală nu este supraaglomerată (SCI&lt;0.75) vor primi </t>
    </r>
    <r>
      <rPr>
        <b/>
        <sz val="8"/>
        <rFont val="Trebuchet MS"/>
        <family val="2"/>
      </rPr>
      <t>0 puncte</t>
    </r>
    <r>
      <rPr>
        <sz val="8"/>
        <rFont val="Trebuchet MS"/>
        <family val="2"/>
      </rPr>
      <t>. Cu alte cuvinte, cu cât  proporția  școlilor  supraaglomerate  este  mai  mare  (definite  ca  școli  având  o valoare  SCI  &lt;  0.75)  într-o  anumită  UAT,  cu  atât  numărul  punctelor  atribuite propunerilor de proiect este mai mare.</t>
    </r>
  </si>
  <si>
    <r>
      <t xml:space="preserve">Propunerile de proiecte din UAT-urile cu valoarea medie a utilităților </t>
    </r>
    <r>
      <rPr>
        <b/>
        <sz val="8"/>
        <rFont val="Trebuchet MS"/>
        <family val="2"/>
      </rPr>
      <t xml:space="preserve">mai mare de
33.3 </t>
    </r>
    <r>
      <rPr>
        <sz val="8"/>
        <rFont val="Trebuchet MS"/>
        <family val="2"/>
      </rPr>
      <t xml:space="preserve">vor primi </t>
    </r>
    <r>
      <rPr>
        <b/>
        <sz val="8"/>
        <rFont val="Trebuchet MS"/>
        <family val="2"/>
      </rPr>
      <t>4 puncte</t>
    </r>
    <r>
      <rPr>
        <sz val="8"/>
        <rFont val="Trebuchet MS"/>
        <family val="2"/>
      </rPr>
      <t xml:space="preserve">, cele cu valoarea </t>
    </r>
    <r>
      <rPr>
        <b/>
        <sz val="8"/>
        <rFont val="Trebuchet MS"/>
        <family val="2"/>
      </rPr>
      <t xml:space="preserve">între 16.7 și 33.3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16.7 </t>
    </r>
    <r>
      <rPr>
        <sz val="8"/>
        <rFont val="Trebuchet MS"/>
        <family val="2"/>
      </rPr>
      <t xml:space="preserve">vor primi </t>
    </r>
    <r>
      <rPr>
        <b/>
        <sz val="8"/>
        <rFont val="Trebuchet MS"/>
        <family val="2"/>
      </rPr>
      <t>0 puncte</t>
    </r>
    <r>
      <rPr>
        <sz val="8"/>
        <rFont val="Trebuchet MS"/>
        <family val="2"/>
      </rPr>
      <t>. Astfel, cu cât prevalența școlilor gimnaziale cu utilități inadecvate este mai mare (măsurată prin valori mai mari ale indicelui), cu atât numărul punctelor atribuite propunerilor de proiect este mai mare.</t>
    </r>
  </si>
  <si>
    <r>
      <t xml:space="preserve">Propunerile  de  proiecte  de  investiții  într-o  școală  cu  o  rată  de  absolvire  </t>
    </r>
    <r>
      <rPr>
        <b/>
        <sz val="8"/>
        <rFont val="Trebuchet MS"/>
        <family val="2"/>
      </rPr>
      <t xml:space="preserve">mai scăzută de 91% </t>
    </r>
    <r>
      <rPr>
        <sz val="8"/>
        <rFont val="Trebuchet MS"/>
        <family val="2"/>
      </rPr>
      <t>vor primi 4</t>
    </r>
    <r>
      <rPr>
        <b/>
        <sz val="8"/>
        <rFont val="Trebuchet MS"/>
        <family val="2"/>
      </rPr>
      <t xml:space="preserve"> puncte</t>
    </r>
    <r>
      <rPr>
        <sz val="8"/>
        <rFont val="Trebuchet MS"/>
        <family val="2"/>
      </rPr>
      <t xml:space="preserve">, cele în care rata este </t>
    </r>
    <r>
      <rPr>
        <b/>
        <sz val="8"/>
        <rFont val="Trebuchet MS"/>
        <family val="2"/>
      </rPr>
      <t xml:space="preserve">între 91% și 99% </t>
    </r>
    <r>
      <rPr>
        <sz val="8"/>
        <rFont val="Trebuchet MS"/>
        <family val="2"/>
      </rPr>
      <t xml:space="preserve">vor primi </t>
    </r>
    <r>
      <rPr>
        <b/>
        <sz val="8"/>
        <rFont val="Trebuchet MS"/>
        <family val="2"/>
      </rPr>
      <t>1 punct</t>
    </r>
    <r>
      <rPr>
        <sz val="8"/>
        <rFont val="Trebuchet MS"/>
        <family val="2"/>
      </rPr>
      <t xml:space="preserve">, iar cele în care rata este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Cu alte cuvinte, cu cât proporția elevilor care nu au promovat la finalul clasei a VIII-a este mai mare, cu atât numărul punctelor atribuite propunerilor de proiect este mai mare.</t>
    </r>
  </si>
  <si>
    <r>
      <t xml:space="preserve">Propunerile de proiecte din  județele cu presiune demografică </t>
    </r>
    <r>
      <rPr>
        <b/>
        <sz val="8"/>
        <rFont val="Trebuchet MS"/>
        <family val="2"/>
      </rPr>
      <t xml:space="preserve">mai mare de 0.67 % </t>
    </r>
    <r>
      <rPr>
        <sz val="8"/>
        <rFont val="Trebuchet MS"/>
        <family val="2"/>
      </rPr>
      <t>vor primi 4</t>
    </r>
    <r>
      <rPr>
        <b/>
        <sz val="8"/>
        <rFont val="Trebuchet MS"/>
        <family val="2"/>
      </rPr>
      <t xml:space="preserve"> puncte</t>
    </r>
    <r>
      <rPr>
        <sz val="8"/>
        <rFont val="Trebuchet MS"/>
        <family val="2"/>
      </rPr>
      <t xml:space="preserve">, cele </t>
    </r>
    <r>
      <rPr>
        <b/>
        <sz val="8"/>
        <rFont val="Trebuchet MS"/>
        <family val="2"/>
      </rPr>
      <t xml:space="preserve">între -0.71 % și 0.67 % </t>
    </r>
    <r>
      <rPr>
        <sz val="8"/>
        <rFont val="Trebuchet MS"/>
        <family val="2"/>
      </rPr>
      <t xml:space="preserve">vor primi </t>
    </r>
    <r>
      <rPr>
        <b/>
        <sz val="8"/>
        <rFont val="Trebuchet MS"/>
        <family val="2"/>
      </rPr>
      <t>1 punct</t>
    </r>
    <r>
      <rPr>
        <sz val="8"/>
        <rFont val="Trebuchet MS"/>
        <family val="2"/>
      </rPr>
      <t xml:space="preserve">, iar cele cu </t>
    </r>
    <r>
      <rPr>
        <b/>
        <sz val="8"/>
        <rFont val="Trebuchet MS"/>
        <family val="2"/>
      </rPr>
      <t xml:space="preserve">mai puțin de -0.71 %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</si>
  <si>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r>
      <rPr>
        <sz val="8"/>
        <rFont val="Trebuchet MS"/>
        <family val="2"/>
      </rPr>
      <t xml:space="preserve">Pasul  1:  Se  calculează  valoarea  ICS  pentru  fiecare  școală  primară  din  UAT (excluzând  școlile  gimnaziale  și  liceele)  prin  împărțirea  numărului  de  locuri  la numărul de elevi înscriși.
Pasul 2: Se calculează procentul unităților de învățământ primar cu </t>
    </r>
    <r>
      <rPr>
        <u/>
        <sz val="8"/>
        <rFont val="Trebuchet MS"/>
        <family val="2"/>
      </rPr>
      <t>valoarea ICS sub
0.75</t>
    </r>
    <r>
      <rPr>
        <sz val="8"/>
        <rFont val="Trebuchet MS"/>
        <family val="2"/>
      </rPr>
      <t>.  Acest  procent  va  indica  distribuția  școlilor  primare  supraaglomerate  într-o anumită UAT.</t>
    </r>
  </si>
  <si>
    <r>
      <rPr>
        <sz val="8"/>
        <rFont val="Trebuchet MS"/>
        <family val="2"/>
      </rPr>
      <t>Pasul 1: ICS/unitate = (Număr locuri / Număr elevi înscriși)
Pasul 2: Proporția școlilor primare cu ICS &lt; 0.75 = (Număr școli primare cu ICS &lt;
0.75 / Număr total școli primare/UAT)</t>
    </r>
  </si>
  <si>
    <r>
      <t xml:space="preserve">Propunerile de proiecte din UAT-urile în care </t>
    </r>
    <r>
      <rPr>
        <b/>
        <sz val="8"/>
        <rFont val="Trebuchet MS"/>
        <family val="2"/>
      </rPr>
      <t xml:space="preserve">majoritatea școlilor </t>
    </r>
    <r>
      <rPr>
        <sz val="8"/>
        <rFont val="Trebuchet MS"/>
        <family val="2"/>
      </rPr>
      <t xml:space="preserve">nu au bibliotecă vor  primi  </t>
    </r>
    <r>
      <rPr>
        <b/>
        <sz val="8"/>
        <rFont val="Trebuchet MS"/>
        <family val="2"/>
      </rPr>
      <t>4  puncte</t>
    </r>
    <r>
      <rPr>
        <sz val="8"/>
        <rFont val="Trebuchet MS"/>
        <family val="2"/>
      </rPr>
      <t xml:space="preserve">,  cele  în  care  </t>
    </r>
    <r>
      <rPr>
        <b/>
        <sz val="8"/>
        <rFont val="Trebuchet MS"/>
        <family val="2"/>
      </rPr>
      <t xml:space="preserve">câteva  școli  </t>
    </r>
    <r>
      <rPr>
        <sz val="8"/>
        <rFont val="Trebuchet MS"/>
        <family val="2"/>
      </rPr>
      <t xml:space="preserve">școli,  însă  nu  majoritatea,  nu  au bibliotecă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școală nu are bibliotecă vor primi </t>
    </r>
    <r>
      <rPr>
        <b/>
        <sz val="8"/>
        <rFont val="Trebuchet MS"/>
        <family val="2"/>
      </rPr>
      <t>0 puncte</t>
    </r>
    <r>
      <rPr>
        <sz val="8"/>
        <rFont val="Trebuchet MS"/>
        <family val="2"/>
      </rPr>
      <t>.  Cu alte cuvinte, cu cât proporția școlilor primare dintr-un UAT care nu au  bibliotecă  este  mai  mare,  cu  atât  numărul  punctelor  atribuite  propunerilor  de proiect este mai mare.</t>
    </r>
  </si>
  <si>
    <r>
      <rPr>
        <sz val="8"/>
        <rFont val="Trebuchet MS"/>
        <family val="2"/>
      </rPr>
      <t xml:space="preserve">Pasul  1:  În  cazul  fiecărei  școli  dintr-un  anumit  UAT,  se  calculează  indicele utilităților pe baza celor șase criterii prezentate anterior, variabilele având valori de la 0 la 100. Asta înseamnă că într-o UAT cu valoarea indicelui utilităților 100, </t>
    </r>
    <r>
      <rPr>
        <i/>
        <sz val="8"/>
        <rFont val="Trebuchet MS"/>
        <family val="2"/>
      </rPr>
      <t xml:space="preserve">toate școlile </t>
    </r>
    <r>
      <rPr>
        <sz val="8"/>
        <rFont val="Trebuchet MS"/>
        <family val="2"/>
      </rPr>
      <t>au utilități inadecvate.
Pasul 2: În cazul fiecărei UAT, se calculează valoarea medie a indicelui utilităților prin adunarea valorilor indicelui tuturor școlilor primare și împărțirea la numărul total de școli primare.</t>
    </r>
  </si>
  <si>
    <r>
      <rPr>
        <sz val="8"/>
        <rFont val="Trebuchet MS"/>
        <family val="2"/>
      </rPr>
      <t xml:space="preserve">În cazul fiecărei UAT, se calculează procentul elevilor înscriși în ciclul primar în toate clasele (0-IV) în anul </t>
    </r>
    <r>
      <rPr>
        <i/>
        <sz val="8"/>
        <rFont val="Trebuchet MS"/>
        <family val="2"/>
      </rPr>
      <t xml:space="preserve">t </t>
    </r>
    <r>
      <rPr>
        <sz val="8"/>
        <rFont val="Trebuchet MS"/>
        <family val="2"/>
      </rPr>
      <t xml:space="preserve">care nu se mai înscriu în anul următor la începutul anului </t>
    </r>
    <r>
      <rPr>
        <i/>
        <sz val="8"/>
        <rFont val="Trebuchet MS"/>
        <family val="2"/>
      </rPr>
      <t xml:space="preserve">t </t>
    </r>
    <r>
      <rPr>
        <sz val="8"/>
        <rFont val="Trebuchet MS"/>
        <family val="2"/>
      </rPr>
      <t>+ 1.</t>
    </r>
  </si>
  <si>
    <r>
      <rPr>
        <sz val="8"/>
        <rFont val="Trebuchet MS"/>
        <family val="2"/>
      </rPr>
      <t xml:space="preserve">Rata abandon = (Elevi care nu apar la începutul anului școlar </t>
    </r>
    <r>
      <rPr>
        <i/>
        <sz val="8"/>
        <rFont val="Trebuchet MS"/>
        <family val="2"/>
      </rPr>
      <t xml:space="preserve">t </t>
    </r>
    <r>
      <rPr>
        <sz val="8"/>
        <rFont val="Trebuchet MS"/>
        <family val="2"/>
      </rPr>
      <t xml:space="preserve">+ 1 / Elevi înscriși în anul școlar </t>
    </r>
    <r>
      <rPr>
        <i/>
        <sz val="8"/>
        <rFont val="Trebuchet MS"/>
        <family val="2"/>
      </rPr>
      <t>t</t>
    </r>
    <r>
      <rPr>
        <sz val="8"/>
        <rFont val="Trebuchet MS"/>
        <family val="2"/>
      </rPr>
      <t>)</t>
    </r>
  </si>
  <si>
    <r>
      <t xml:space="preserve">Propunerile de proiecte de investiții într-o școală în care rata abandonului școlar este </t>
    </r>
    <r>
      <rPr>
        <b/>
        <sz val="8"/>
        <rFont val="Trebuchet MS"/>
        <family val="2"/>
      </rPr>
      <t xml:space="preserve">mai mare de 1.73 % </t>
    </r>
    <r>
      <rPr>
        <sz val="8"/>
        <rFont val="Trebuchet MS"/>
        <family val="2"/>
      </rPr>
      <t>vor primi 4</t>
    </r>
    <r>
      <rPr>
        <b/>
        <sz val="8"/>
        <rFont val="Trebuchet MS"/>
        <family val="2"/>
      </rPr>
      <t xml:space="preserve"> puncte</t>
    </r>
    <r>
      <rPr>
        <sz val="8"/>
        <rFont val="Trebuchet MS"/>
        <family val="2"/>
      </rPr>
      <t xml:space="preserve">, cele în care rata abandonului școlar este </t>
    </r>
    <r>
      <rPr>
        <b/>
        <sz val="8"/>
        <rFont val="Trebuchet MS"/>
        <family val="2"/>
      </rPr>
      <t xml:space="preserve">între 0.11 % și 1.73 % </t>
    </r>
    <r>
      <rPr>
        <sz val="8"/>
        <rFont val="Trebuchet MS"/>
        <family val="2"/>
      </rPr>
      <t xml:space="preserve">vor primi </t>
    </r>
    <r>
      <rPr>
        <b/>
        <sz val="8"/>
        <rFont val="Trebuchet MS"/>
        <family val="2"/>
      </rPr>
      <t>1 punct</t>
    </r>
    <r>
      <rPr>
        <sz val="8"/>
        <rFont val="Trebuchet MS"/>
        <family val="2"/>
      </rPr>
      <t xml:space="preserve">, iar cele cu o rată </t>
    </r>
    <r>
      <rPr>
        <b/>
        <sz val="8"/>
        <rFont val="Trebuchet MS"/>
        <family val="2"/>
      </rPr>
      <t xml:space="preserve">mai mică de 0.11
% </t>
    </r>
    <r>
      <rPr>
        <sz val="8"/>
        <rFont val="Trebuchet MS"/>
        <family val="2"/>
      </rPr>
      <t xml:space="preserve">vor primi </t>
    </r>
    <r>
      <rPr>
        <b/>
        <sz val="8"/>
        <rFont val="Trebuchet MS"/>
        <family val="2"/>
      </rPr>
      <t>0 puncte</t>
    </r>
    <r>
      <rPr>
        <sz val="8"/>
        <rFont val="Trebuchet MS"/>
        <family val="2"/>
      </rPr>
      <t>. Cu alte cuvinte, cu cât rata abandonului școlar este mai ridicată, cu atât numărul punctelor atribuite propunerilor de proiect este mai mare.</t>
    </r>
  </si>
  <si>
    <r>
      <rPr>
        <sz val="8"/>
        <rFont val="Trebuchet MS"/>
        <family val="2"/>
      </rPr>
      <t xml:space="preserve">Ani școlari 2014-15 (an </t>
    </r>
    <r>
      <rPr>
        <i/>
        <sz val="8"/>
        <rFont val="Trebuchet MS"/>
        <family val="2"/>
      </rPr>
      <t>t</t>
    </r>
    <r>
      <rPr>
        <sz val="8"/>
        <rFont val="Trebuchet MS"/>
        <family val="2"/>
      </rPr>
      <t xml:space="preserve">) și 2015-16 (an </t>
    </r>
    <r>
      <rPr>
        <i/>
        <sz val="8"/>
        <rFont val="Trebuchet MS"/>
        <family val="2"/>
      </rPr>
      <t xml:space="preserve">t </t>
    </r>
    <r>
      <rPr>
        <sz val="8"/>
        <rFont val="Trebuchet MS"/>
        <family val="2"/>
      </rPr>
      <t>+ 1).</t>
    </r>
  </si>
  <si>
    <r>
      <rPr>
        <sz val="8"/>
        <rFont val="Trebuchet MS"/>
        <family val="2"/>
      </rPr>
      <t xml:space="preserve">Rata absolvire = (Număr elevi înscriși în clasa a IV-a promovați la finalul anului școlar </t>
    </r>
    <r>
      <rPr>
        <i/>
        <sz val="8"/>
        <rFont val="Trebuchet MS"/>
        <family val="2"/>
      </rPr>
      <t>t</t>
    </r>
    <r>
      <rPr>
        <sz val="8"/>
        <rFont val="Trebuchet MS"/>
        <family val="2"/>
      </rPr>
      <t>)</t>
    </r>
  </si>
  <si>
    <r>
      <t xml:space="preserve">Propunerile  de  proiecte  de  investiții  într-o  școală  cu  o  rată  de  absolvire  </t>
    </r>
    <r>
      <rPr>
        <b/>
        <sz val="8"/>
        <rFont val="Trebuchet MS"/>
        <family val="2"/>
      </rPr>
      <t xml:space="preserve">mai scăzută de 94% </t>
    </r>
    <r>
      <rPr>
        <sz val="8"/>
        <rFont val="Trebuchet MS"/>
        <family val="2"/>
      </rPr>
      <t>vor primi 4</t>
    </r>
    <r>
      <rPr>
        <b/>
        <sz val="8"/>
        <rFont val="Trebuchet MS"/>
        <family val="2"/>
      </rPr>
      <t xml:space="preserve"> puncte</t>
    </r>
    <r>
      <rPr>
        <sz val="8"/>
        <rFont val="Trebuchet MS"/>
        <family val="2"/>
      </rPr>
      <t xml:space="preserve">, cele în care rata este </t>
    </r>
    <r>
      <rPr>
        <b/>
        <sz val="8"/>
        <rFont val="Trebuchet MS"/>
        <family val="2"/>
      </rPr>
      <t xml:space="preserve">între 94% și 99% </t>
    </r>
    <r>
      <rPr>
        <sz val="8"/>
        <rFont val="Trebuchet MS"/>
        <family val="2"/>
      </rPr>
      <t xml:space="preserve">vor primi </t>
    </r>
    <r>
      <rPr>
        <b/>
        <sz val="8"/>
        <rFont val="Trebuchet MS"/>
        <family val="2"/>
      </rPr>
      <t>1 punct</t>
    </r>
    <r>
      <rPr>
        <sz val="8"/>
        <rFont val="Trebuchet MS"/>
        <family val="2"/>
      </rPr>
      <t xml:space="preserve">, iar cele în care rata este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Cu alte cuvinte, cu cât proporția elevilor care nu au promovat la finalul clasei a IV-a este mai mare, cu atât numărul punctelor atribuite propunerilor de proiect este mai mare.</t>
    </r>
  </si>
  <si>
    <r>
      <t xml:space="preserve">Propunerile de proiecte din UAT-urile cu o valoare a indicatorului </t>
    </r>
    <r>
      <rPr>
        <b/>
        <sz val="8"/>
        <rFont val="Trebuchet MS"/>
        <family val="2"/>
      </rPr>
      <t xml:space="preserve">mai mare de 6.25
% </t>
    </r>
    <r>
      <rPr>
        <sz val="8"/>
        <rFont val="Trebuchet MS"/>
        <family val="2"/>
      </rPr>
      <t>vor primi 3</t>
    </r>
    <r>
      <rPr>
        <b/>
        <sz val="8"/>
        <rFont val="Trebuchet MS"/>
        <family val="2"/>
      </rPr>
      <t xml:space="preserve"> puncte</t>
    </r>
    <r>
      <rPr>
        <sz val="8"/>
        <rFont val="Trebuchet MS"/>
        <family val="2"/>
      </rPr>
      <t xml:space="preserve">, cele cu valoarea </t>
    </r>
    <r>
      <rPr>
        <b/>
        <sz val="8"/>
        <rFont val="Trebuchet MS"/>
        <family val="2"/>
      </rPr>
      <t xml:space="preserve">între 1.4 % și 6.25 %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1.4 % </t>
    </r>
    <r>
      <rPr>
        <sz val="8"/>
        <rFont val="Trebuchet MS"/>
        <family val="2"/>
      </rPr>
      <t xml:space="preserve">vor primi </t>
    </r>
    <r>
      <rPr>
        <b/>
        <sz val="8"/>
        <rFont val="Trebuchet MS"/>
        <family val="2"/>
      </rPr>
      <t>0 puncte</t>
    </r>
    <r>
      <rPr>
        <sz val="8"/>
        <rFont val="Trebuchet MS"/>
        <family val="2"/>
      </rPr>
      <t>. Cu alte cuvinte, cu cât procentul   elevilor   a   căror   vârstă   depășește   cu   cel   puțin   doia   ani   vârsta corespunzătoare nivelului clasei este mai mare, cu atât numărul punctelor atribuite propunerilor de proiect este mai mare.</t>
    </r>
  </si>
  <si>
    <r>
      <t xml:space="preserve">Propunerile de proiecte din UAT-urile cu valoarea medie a utilităților </t>
    </r>
    <r>
      <rPr>
        <b/>
        <sz val="8"/>
        <rFont val="Trebuchet MS"/>
        <family val="2"/>
      </rPr>
      <t xml:space="preserve">mai mare de
33.7 </t>
    </r>
    <r>
      <rPr>
        <sz val="8"/>
        <rFont val="Trebuchet MS"/>
        <family val="2"/>
      </rPr>
      <t>vor primi 3</t>
    </r>
    <r>
      <rPr>
        <b/>
        <sz val="8"/>
        <rFont val="Trebuchet MS"/>
        <family val="2"/>
      </rPr>
      <t xml:space="preserve"> puncte</t>
    </r>
    <r>
      <rPr>
        <sz val="8"/>
        <rFont val="Trebuchet MS"/>
        <family val="2"/>
      </rPr>
      <t xml:space="preserve">, cele cu valoarea </t>
    </r>
    <r>
      <rPr>
        <b/>
        <sz val="8"/>
        <rFont val="Trebuchet MS"/>
        <family val="2"/>
      </rPr>
      <t xml:space="preserve">între 16.7 și 33.7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16.7 </t>
    </r>
    <r>
      <rPr>
        <sz val="8"/>
        <rFont val="Trebuchet MS"/>
        <family val="2"/>
      </rPr>
      <t xml:space="preserve">vor primi </t>
    </r>
    <r>
      <rPr>
        <b/>
        <sz val="8"/>
        <rFont val="Trebuchet MS"/>
        <family val="2"/>
      </rPr>
      <t>0 puncte</t>
    </r>
    <r>
      <rPr>
        <sz val="8"/>
        <rFont val="Trebuchet MS"/>
        <family val="2"/>
      </rPr>
      <t>. Astfel, cu cât prevalența școlilor primare cu utilități inadecvate este mai mare (măsurată prin valori mai mari ale indicelui), cu atât numărul punctelor atribuite propunerilor de proiect este mai mare.</t>
    </r>
  </si>
  <si>
    <r>
      <t xml:space="preserve">Propunerile de proiecte din UAT-urile în care </t>
    </r>
    <r>
      <rPr>
        <b/>
        <sz val="8"/>
        <rFont val="Trebuchet MS"/>
        <family val="2"/>
      </rPr>
      <t xml:space="preserve">majoritatea școlilor </t>
    </r>
    <r>
      <rPr>
        <sz val="8"/>
        <rFont val="Trebuchet MS"/>
        <family val="2"/>
      </rPr>
      <t>nu au cel puțin una dintre cele două facilități cheie vor primi 3</t>
    </r>
    <r>
      <rPr>
        <b/>
        <sz val="8"/>
        <rFont val="Trebuchet MS"/>
        <family val="2"/>
      </rPr>
      <t xml:space="preserve"> puncte</t>
    </r>
    <r>
      <rPr>
        <sz val="8"/>
        <rFont val="Trebuchet MS"/>
        <family val="2"/>
      </rPr>
      <t xml:space="preserve">, cele în care </t>
    </r>
    <r>
      <rPr>
        <b/>
        <sz val="8"/>
        <rFont val="Trebuchet MS"/>
        <family val="2"/>
      </rPr>
      <t xml:space="preserve">câteva școli </t>
    </r>
    <r>
      <rPr>
        <sz val="8"/>
        <rFont val="Trebuchet MS"/>
        <family val="2"/>
      </rPr>
      <t xml:space="preserve">școli, însă nu majoritatea, nu au cel puțin una dintre cele două facilități cheie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școală nu are cel puțin una dintre cele două facilități  cheie  vor  primi  </t>
    </r>
    <r>
      <rPr>
        <b/>
        <sz val="8"/>
        <rFont val="Trebuchet MS"/>
        <family val="2"/>
      </rPr>
      <t>0  puncte</t>
    </r>
    <r>
      <rPr>
        <sz val="8"/>
        <rFont val="Trebuchet MS"/>
        <family val="2"/>
      </rPr>
      <t>.    Cu  alte  cuvinte,  cu  cât  proporția  școlilor gimnaziale dintr-un UAT care nu au cel puțin una dintre cele două facilități cheie este mai mare, cu atât numărul punctelor atribuite propunerilor de proiect este mai mare.</t>
    </r>
  </si>
  <si>
    <r>
      <t xml:space="preserve">Propunerile de proiecte din UAT-urile cu valoarea medie a utilităților </t>
    </r>
    <r>
      <rPr>
        <b/>
        <sz val="8"/>
        <rFont val="Times New Roman"/>
        <family val="1"/>
      </rPr>
      <t xml:space="preserve">mai mare de
33.7 </t>
    </r>
    <r>
      <rPr>
        <sz val="8"/>
        <rFont val="Times New Roman"/>
        <family val="1"/>
      </rPr>
      <t>vor primi 3</t>
    </r>
    <r>
      <rPr>
        <b/>
        <sz val="8"/>
        <rFont val="Times New Roman"/>
        <family val="1"/>
      </rPr>
      <t xml:space="preserve"> puncte</t>
    </r>
    <r>
      <rPr>
        <sz val="8"/>
        <rFont val="Times New Roman"/>
        <family val="1"/>
      </rPr>
      <t xml:space="preserve">, cele cu valoarea </t>
    </r>
    <r>
      <rPr>
        <b/>
        <sz val="8"/>
        <rFont val="Times New Roman"/>
        <family val="1"/>
      </rPr>
      <t xml:space="preserve">între 16.7 și 33.7  </t>
    </r>
    <r>
      <rPr>
        <sz val="8"/>
        <rFont val="Times New Roman"/>
        <family val="1"/>
      </rPr>
      <t xml:space="preserve">vor primi </t>
    </r>
    <r>
      <rPr>
        <b/>
        <sz val="8"/>
        <rFont val="Times New Roman"/>
        <family val="1"/>
      </rPr>
      <t>1 punct</t>
    </r>
    <r>
      <rPr>
        <sz val="8"/>
        <rFont val="Times New Roman"/>
        <family val="1"/>
      </rPr>
      <t xml:space="preserve">, iar cele cu valoarea </t>
    </r>
    <r>
      <rPr>
        <b/>
        <sz val="8"/>
        <rFont val="Times New Roman"/>
        <family val="1"/>
      </rPr>
      <t xml:space="preserve">mai mică de 16.7 </t>
    </r>
    <r>
      <rPr>
        <sz val="8"/>
        <rFont val="Times New Roman"/>
        <family val="1"/>
      </rPr>
      <t xml:space="preserve">vor primi </t>
    </r>
    <r>
      <rPr>
        <b/>
        <sz val="8"/>
        <rFont val="Times New Roman"/>
        <family val="1"/>
      </rPr>
      <t>0 puncte</t>
    </r>
    <r>
      <rPr>
        <sz val="8"/>
        <rFont val="Times New Roman"/>
        <family val="1"/>
      </rPr>
      <t>. Astfel, cu cât prevalența școlilor primare cu utilități inadecvate este mai mare (măsurată prin valori mai mari ale indicelui), cu atât numărul punctelor atribuite propunerilor de proiect este mai mare.</t>
    </r>
  </si>
  <si>
    <r>
      <t xml:space="preserve">Propunerile de proiecte de investiții într-o școală în care rata de repetenție în rândul elevilor de clasa a V-a este </t>
    </r>
    <r>
      <rPr>
        <b/>
        <sz val="8"/>
        <rFont val="Trebuchet MS"/>
        <family val="2"/>
      </rPr>
      <t xml:space="preserve">mai mare de 11.11 % </t>
    </r>
    <r>
      <rPr>
        <sz val="8"/>
        <rFont val="Trebuchet MS"/>
        <family val="2"/>
      </rPr>
      <t>vor primi 3</t>
    </r>
    <r>
      <rPr>
        <b/>
        <sz val="8"/>
        <rFont val="Trebuchet MS"/>
        <family val="2"/>
      </rPr>
      <t xml:space="preserve"> puncte</t>
    </r>
    <r>
      <rPr>
        <sz val="8"/>
        <rFont val="Trebuchet MS"/>
        <family val="2"/>
      </rPr>
      <t xml:space="preserve">, cele cu rata </t>
    </r>
    <r>
      <rPr>
        <b/>
        <sz val="8"/>
        <rFont val="Trebuchet MS"/>
        <family val="2"/>
      </rPr>
      <t xml:space="preserve">între 0.22 % și 11.11 % </t>
    </r>
    <r>
      <rPr>
        <sz val="8"/>
        <rFont val="Trebuchet MS"/>
        <family val="2"/>
      </rPr>
      <t xml:space="preserve">vor primi </t>
    </r>
    <r>
      <rPr>
        <b/>
        <sz val="8"/>
        <rFont val="Trebuchet MS"/>
        <family val="2"/>
      </rPr>
      <t>1 punct</t>
    </r>
    <r>
      <rPr>
        <sz val="8"/>
        <rFont val="Trebuchet MS"/>
        <family val="2"/>
      </rPr>
      <t xml:space="preserve">, iar cele cu rata </t>
    </r>
    <r>
      <rPr>
        <b/>
        <sz val="8"/>
        <rFont val="Trebuchet MS"/>
        <family val="2"/>
      </rPr>
      <t xml:space="preserve">mai mică de 0.22 % </t>
    </r>
    <r>
      <rPr>
        <sz val="8"/>
        <rFont val="Trebuchet MS"/>
        <family val="2"/>
      </rPr>
      <t xml:space="preserve">vor primi </t>
    </r>
    <r>
      <rPr>
        <b/>
        <sz val="8"/>
        <rFont val="Trebuchet MS"/>
        <family val="2"/>
      </rPr>
      <t>0 puncte</t>
    </r>
    <r>
      <rPr>
        <sz val="8"/>
        <rFont val="Trebuchet MS"/>
        <family val="2"/>
      </rPr>
      <t>. Astfel, cu cât rata de repetenție în rândul elevilor de clasa a V-a este mai ridicată, cu atât numărul punctelor atribuite propunerilor de proiect este mai mare.</t>
    </r>
  </si>
  <si>
    <r>
      <t xml:space="preserve">Propunerile  de  proiecte  de  investiții  într-o  școală  cu  o  rată  de  absolvire  </t>
    </r>
    <r>
      <rPr>
        <b/>
        <sz val="8"/>
        <rFont val="Times New Roman"/>
        <family val="1"/>
      </rPr>
      <t xml:space="preserve">mai scăzută de 94% </t>
    </r>
    <r>
      <rPr>
        <sz val="8"/>
        <rFont val="Times New Roman"/>
        <family val="1"/>
      </rPr>
      <t>vor primi 3</t>
    </r>
    <r>
      <rPr>
        <b/>
        <sz val="8"/>
        <rFont val="Times New Roman"/>
        <family val="1"/>
      </rPr>
      <t xml:space="preserve"> puncte</t>
    </r>
    <r>
      <rPr>
        <sz val="8"/>
        <rFont val="Times New Roman"/>
        <family val="1"/>
      </rPr>
      <t xml:space="preserve">, cele în care rata este </t>
    </r>
    <r>
      <rPr>
        <b/>
        <sz val="8"/>
        <rFont val="Times New Roman"/>
        <family val="1"/>
      </rPr>
      <t xml:space="preserve">între 94% și 99% </t>
    </r>
    <r>
      <rPr>
        <sz val="8"/>
        <rFont val="Times New Roman"/>
        <family val="1"/>
      </rPr>
      <t xml:space="preserve">vor primi </t>
    </r>
    <r>
      <rPr>
        <b/>
        <sz val="8"/>
        <rFont val="Times New Roman"/>
        <family val="1"/>
      </rPr>
      <t>1 punct</t>
    </r>
    <r>
      <rPr>
        <sz val="8"/>
        <rFont val="Times New Roman"/>
        <family val="1"/>
      </rPr>
      <t xml:space="preserve">, iar cele în care rata este </t>
    </r>
    <r>
      <rPr>
        <b/>
        <sz val="8"/>
        <rFont val="Times New Roman"/>
        <family val="1"/>
      </rPr>
      <t xml:space="preserve">mai mare de 99 % </t>
    </r>
    <r>
      <rPr>
        <sz val="8"/>
        <rFont val="Times New Roman"/>
        <family val="1"/>
      </rPr>
      <t xml:space="preserve">vor primi </t>
    </r>
    <r>
      <rPr>
        <b/>
        <sz val="8"/>
        <rFont val="Times New Roman"/>
        <family val="1"/>
      </rPr>
      <t>0 puncte</t>
    </r>
    <r>
      <rPr>
        <sz val="8"/>
        <rFont val="Times New Roman"/>
        <family val="1"/>
      </rPr>
      <t>. Cu alte cuvinte, cu cât proporția elevilor care nu au promovat la finalul clasei a IV-a este mai mare, cu atât numărul punctelor atribuite propunerilor de proiect este mai mare.</t>
    </r>
  </si>
  <si>
    <r>
      <t xml:space="preserve">Propunerile de proiecte de investiții într-o școală în care rata abandonului școlar este </t>
    </r>
    <r>
      <rPr>
        <b/>
        <sz val="8"/>
        <rFont val="Trebuchet MS"/>
        <family val="2"/>
      </rPr>
      <t xml:space="preserve">mai mare de 5.55 % </t>
    </r>
    <r>
      <rPr>
        <sz val="8"/>
        <rFont val="Trebuchet MS"/>
        <family val="2"/>
      </rPr>
      <t>vor primi 3</t>
    </r>
    <r>
      <rPr>
        <b/>
        <sz val="8"/>
        <rFont val="Trebuchet MS"/>
        <family val="2"/>
      </rPr>
      <t xml:space="preserve"> puncte</t>
    </r>
    <r>
      <rPr>
        <sz val="8"/>
        <rFont val="Trebuchet MS"/>
        <family val="2"/>
      </rPr>
      <t xml:space="preserve">, cele în care rata abandonului școlar este </t>
    </r>
    <r>
      <rPr>
        <b/>
        <sz val="8"/>
        <rFont val="Trebuchet MS"/>
        <family val="2"/>
      </rPr>
      <t xml:space="preserve">între 1.34 % și 5.55 % </t>
    </r>
    <r>
      <rPr>
        <sz val="8"/>
        <rFont val="Trebuchet MS"/>
        <family val="2"/>
      </rPr>
      <t xml:space="preserve">vor primi </t>
    </r>
    <r>
      <rPr>
        <b/>
        <sz val="8"/>
        <rFont val="Trebuchet MS"/>
        <family val="2"/>
      </rPr>
      <t>1 punct</t>
    </r>
    <r>
      <rPr>
        <sz val="8"/>
        <rFont val="Trebuchet MS"/>
        <family val="2"/>
      </rPr>
      <t xml:space="preserve">, iar cele cu o rată </t>
    </r>
    <r>
      <rPr>
        <b/>
        <sz val="8"/>
        <rFont val="Trebuchet MS"/>
        <family val="2"/>
      </rPr>
      <t xml:space="preserve">mai mică de 1.34
% </t>
    </r>
    <r>
      <rPr>
        <sz val="8"/>
        <rFont val="Trebuchet MS"/>
        <family val="2"/>
      </rPr>
      <t xml:space="preserve">vor primi </t>
    </r>
    <r>
      <rPr>
        <b/>
        <sz val="8"/>
        <rFont val="Trebuchet MS"/>
        <family val="2"/>
      </rPr>
      <t>0 puncte</t>
    </r>
    <r>
      <rPr>
        <sz val="8"/>
        <rFont val="Trebuchet MS"/>
        <family val="2"/>
      </rPr>
      <t>. Cu alte cuvinte, cu cât rata abandonului școlar este mai ridicată, cu atât numărul punctelor atribuite propunerilor de proiect este mai mare.</t>
    </r>
  </si>
</sst>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8"/>
      <name val="Trebuchet MS"/>
      <family val="2"/>
    </font>
    <font>
      <sz val="8"/>
      <name val="Trebuchet MS"/>
      <family val="2"/>
    </font>
    <font>
      <u/>
      <sz val="8"/>
      <name val="Trebuchet MS"/>
      <family val="2"/>
    </font>
    <font>
      <b/>
      <sz val="8"/>
      <name val="Times New Roman"/>
      <family val="1"/>
    </font>
    <font>
      <i/>
      <sz val="8"/>
      <name val="Times New Roman"/>
      <family val="1"/>
    </font>
    <font>
      <sz val="8"/>
      <name val="Times New Roman"/>
      <family val="1"/>
    </font>
    <font>
      <u/>
      <sz val="8"/>
      <name val="Times New Roman"/>
      <family val="1"/>
    </font>
    <font>
      <i/>
      <sz val="8"/>
      <name val="Trebuchet MS"/>
      <family val="2"/>
    </font>
    <font>
      <b/>
      <u/>
      <sz val="8"/>
      <name val="Trebuchet MS"/>
      <family val="2"/>
    </font>
    <font>
      <b/>
      <i/>
      <u/>
      <sz val="8"/>
      <name val="Trebuchet MS"/>
      <family val="2"/>
    </font>
    <font>
      <sz val="8"/>
      <color theme="1"/>
      <name val="Calibri"/>
      <family val="2"/>
      <scheme val="minor"/>
    </font>
    <font>
      <sz val="8"/>
      <color theme="1"/>
      <name val="Trebuchet MS"/>
      <family val="2"/>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00B0F0"/>
        <bgColor indexed="64"/>
      </patternFill>
    </fill>
  </fills>
  <borders count="1">
    <border>
      <left/>
      <right/>
      <top/>
      <bottom/>
      <diagonal/>
    </border>
  </borders>
  <cellStyleXfs count="1">
    <xf numFmtId="0" fontId="0" fillId="0" borderId="0"/>
  </cellStyleXfs>
  <cellXfs count="48">
    <xf numFmtId="0" fontId="0" fillId="0" borderId="0" xfId="0"/>
    <xf numFmtId="0" fontId="1" fillId="0" borderId="0" xfId="0" applyFont="1" applyFill="1" applyBorder="1" applyAlignment="1">
      <alignment horizontal="center" vertical="top" wrapText="1"/>
    </xf>
    <xf numFmtId="0" fontId="2" fillId="0" borderId="0" xfId="0" applyFont="1" applyFill="1" applyBorder="1" applyAlignment="1"/>
    <xf numFmtId="0" fontId="1" fillId="0" borderId="0" xfId="0" applyFont="1" applyFill="1" applyBorder="1" applyAlignment="1">
      <alignment horizontal="center" vertical="center"/>
    </xf>
    <xf numFmtId="0" fontId="2" fillId="0" borderId="0" xfId="0" applyNumberFormat="1" applyFont="1" applyFill="1" applyBorder="1" applyAlignment="1">
      <alignment horizontal="left" vertical="top" wrapText="1"/>
    </xf>
    <xf numFmtId="0" fontId="2" fillId="0" borderId="0" xfId="0" applyFont="1" applyFill="1" applyBorder="1" applyAlignment="1">
      <alignment horizontal="left" vertical="top" wrapText="1"/>
    </xf>
    <xf numFmtId="0" fontId="1" fillId="0" borderId="0" xfId="0" applyFont="1" applyFill="1" applyBorder="1" applyAlignment="1">
      <alignment horizontal="center" vertical="top"/>
    </xf>
    <xf numFmtId="0" fontId="1" fillId="3" borderId="0" xfId="0" applyFont="1" applyFill="1" applyBorder="1" applyAlignment="1">
      <alignment horizontal="center" vertical="center" wrapText="1"/>
    </xf>
    <xf numFmtId="0" fontId="1" fillId="3" borderId="0" xfId="0" applyFont="1" applyFill="1" applyBorder="1" applyAlignment="1">
      <alignment horizontal="center" vertical="center"/>
    </xf>
    <xf numFmtId="0" fontId="2" fillId="3" borderId="0" xfId="0" applyFont="1" applyFill="1" applyBorder="1" applyAlignment="1">
      <alignment horizontal="center" vertical="center"/>
    </xf>
    <xf numFmtId="0" fontId="2" fillId="0" borderId="0"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2" fillId="3" borderId="0" xfId="0" applyFont="1" applyFill="1" applyBorder="1" applyAlignment="1">
      <alignment vertical="center"/>
    </xf>
    <xf numFmtId="0" fontId="8" fillId="0" borderId="0" xfId="0" applyFont="1" applyFill="1" applyBorder="1" applyAlignment="1">
      <alignment horizontal="left" vertical="top" wrapText="1"/>
    </xf>
    <xf numFmtId="49" fontId="2" fillId="0" borderId="0"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0" fontId="8" fillId="0" borderId="0" xfId="0" applyFont="1" applyFill="1" applyBorder="1" applyAlignment="1">
      <alignment horizontal="center" vertical="center" wrapText="1"/>
    </xf>
    <xf numFmtId="49" fontId="2" fillId="0" borderId="0" xfId="0" applyNumberFormat="1" applyFont="1" applyFill="1" applyBorder="1" applyAlignment="1">
      <alignment vertical="center" wrapText="1"/>
    </xf>
    <xf numFmtId="0" fontId="1" fillId="4" borderId="0" xfId="0" applyFont="1" applyFill="1" applyBorder="1" applyAlignment="1">
      <alignment horizontal="center" vertical="center"/>
    </xf>
    <xf numFmtId="0" fontId="1" fillId="4" borderId="0" xfId="0" applyFont="1" applyFill="1" applyBorder="1" applyAlignment="1">
      <alignment horizontal="center" vertical="top" wrapText="1"/>
    </xf>
    <xf numFmtId="0" fontId="1" fillId="5" borderId="0" xfId="0" applyFont="1" applyFill="1" applyBorder="1" applyAlignment="1">
      <alignment horizontal="center" vertical="top" wrapText="1"/>
    </xf>
    <xf numFmtId="0" fontId="1" fillId="5" borderId="0" xfId="0" applyFont="1" applyFill="1" applyBorder="1" applyAlignment="1">
      <alignment horizontal="center" vertical="center"/>
    </xf>
    <xf numFmtId="0" fontId="1" fillId="0" borderId="0" xfId="0" applyNumberFormat="1" applyFont="1" applyFill="1" applyBorder="1" applyAlignment="1">
      <alignment horizontal="center" vertical="top" wrapText="1"/>
    </xf>
    <xf numFmtId="0" fontId="1" fillId="3" borderId="0" xfId="0" applyFont="1" applyFill="1" applyBorder="1" applyAlignment="1">
      <alignment horizontal="center" vertical="top" wrapText="1"/>
    </xf>
    <xf numFmtId="0" fontId="2" fillId="0" borderId="0" xfId="0" applyFont="1" applyFill="1" applyBorder="1" applyAlignment="1">
      <alignment horizontal="center" vertical="top" wrapText="1"/>
    </xf>
    <xf numFmtId="0" fontId="1" fillId="3" borderId="0" xfId="0" applyNumberFormat="1" applyFont="1" applyFill="1" applyBorder="1" applyAlignment="1">
      <alignment horizontal="center" vertical="top" wrapText="1"/>
    </xf>
    <xf numFmtId="0" fontId="2" fillId="0" borderId="0" xfId="0" applyNumberFormat="1" applyFont="1" applyFill="1" applyBorder="1" applyAlignment="1">
      <alignment horizontal="center" vertical="top" wrapText="1"/>
    </xf>
    <xf numFmtId="0" fontId="2" fillId="0" borderId="0" xfId="0" applyFont="1" applyFill="1" applyBorder="1" applyAlignment="1">
      <alignment horizontal="center" vertical="center" wrapText="1"/>
    </xf>
    <xf numFmtId="0" fontId="9" fillId="3" borderId="0" xfId="0" applyFont="1" applyFill="1" applyBorder="1" applyAlignment="1">
      <alignment horizontal="center" vertical="top"/>
    </xf>
    <xf numFmtId="0" fontId="1" fillId="2" borderId="0" xfId="0" applyFont="1" applyFill="1" applyBorder="1" applyAlignment="1">
      <alignment horizontal="center" vertical="top" wrapText="1"/>
    </xf>
    <xf numFmtId="0" fontId="10" fillId="0" borderId="0" xfId="0" applyFont="1" applyFill="1" applyBorder="1" applyAlignment="1">
      <alignment horizontal="center" vertical="center" wrapText="1"/>
    </xf>
    <xf numFmtId="0" fontId="1" fillId="2" borderId="0" xfId="0"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0" fontId="1" fillId="3" borderId="0" xfId="0" applyNumberFormat="1" applyFont="1" applyFill="1" applyBorder="1" applyAlignment="1">
      <alignment horizontal="center" vertical="center" wrapText="1"/>
    </xf>
    <xf numFmtId="0" fontId="1" fillId="0" borderId="0" xfId="0" applyFont="1" applyFill="1" applyBorder="1" applyAlignment="1">
      <alignment horizontal="center"/>
    </xf>
    <xf numFmtId="0" fontId="2" fillId="0" borderId="0" xfId="0" applyFont="1" applyFill="1" applyBorder="1" applyAlignment="1">
      <alignment horizontal="center" vertical="center"/>
    </xf>
    <xf numFmtId="0" fontId="12" fillId="0"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12" fillId="0" borderId="0" xfId="0" applyFont="1" applyFill="1" applyBorder="1" applyAlignment="1">
      <alignment horizontal="left" vertical="top" wrapText="1"/>
    </xf>
    <xf numFmtId="0" fontId="2" fillId="2" borderId="0" xfId="0" applyFont="1" applyFill="1" applyBorder="1" applyAlignment="1">
      <alignment horizontal="center" vertical="center" wrapText="1"/>
    </xf>
    <xf numFmtId="0" fontId="6" fillId="0" borderId="0" xfId="0" applyFont="1" applyFill="1" applyBorder="1" applyAlignment="1">
      <alignment horizontal="center" vertical="top" wrapText="1"/>
    </xf>
    <xf numFmtId="0" fontId="11" fillId="0" borderId="0" xfId="0" applyFont="1" applyFill="1" applyBorder="1" applyAlignment="1">
      <alignment horizontal="center" vertical="top"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left" vertical="top" wrapText="1"/>
    </xf>
    <xf numFmtId="0" fontId="11" fillId="0" borderId="0" xfId="0" applyFont="1" applyFill="1" applyBorder="1" applyAlignment="1">
      <alignment horizontal="left" vertical="top" wrapText="1"/>
    </xf>
  </cellXfs>
  <cellStyles count="1">
    <cellStyle name="Normal" xfId="0" builtinId="0"/>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showGridLines="0" topLeftCell="A85" zoomScale="120" zoomScaleNormal="120" zoomScaleSheetLayoutView="100" workbookViewId="0">
      <selection activeCell="N93" sqref="N93"/>
    </sheetView>
  </sheetViews>
  <sheetFormatPr defaultColWidth="8.85546875" defaultRowHeight="13.5" x14ac:dyDescent="0.3"/>
  <cols>
    <col min="1" max="1" width="5.5703125" style="12" customWidth="1"/>
    <col min="2" max="2" width="19.7109375" style="2" customWidth="1"/>
    <col min="3" max="5" width="8.85546875" style="2"/>
    <col min="6" max="6" width="18.7109375" style="2" customWidth="1"/>
    <col min="7" max="7" width="42.5703125" style="2" customWidth="1"/>
    <col min="8" max="16384" width="8.85546875" style="2"/>
  </cols>
  <sheetData>
    <row r="1" spans="1:8" ht="15.75" customHeight="1" x14ac:dyDescent="0.3">
      <c r="B1" s="24" t="s">
        <v>40</v>
      </c>
      <c r="C1" s="24"/>
      <c r="D1" s="24"/>
      <c r="E1" s="24"/>
      <c r="F1" s="24"/>
      <c r="G1" s="24"/>
      <c r="H1" s="24"/>
    </row>
    <row r="2" spans="1:8" ht="15.75" customHeight="1" x14ac:dyDescent="0.3">
      <c r="B2" s="24" t="s">
        <v>79</v>
      </c>
      <c r="C2" s="24"/>
      <c r="D2" s="24"/>
      <c r="E2" s="24"/>
      <c r="F2" s="24"/>
      <c r="G2" s="24"/>
      <c r="H2" s="24"/>
    </row>
    <row r="3" spans="1:8" ht="36.75" customHeight="1" x14ac:dyDescent="0.3">
      <c r="B3" s="24" t="s">
        <v>80</v>
      </c>
      <c r="C3" s="24"/>
      <c r="D3" s="24"/>
      <c r="E3" s="24"/>
      <c r="F3" s="24"/>
      <c r="G3" s="24"/>
      <c r="H3" s="24"/>
    </row>
    <row r="4" spans="1:8" ht="34.5" customHeight="1" x14ac:dyDescent="0.3">
      <c r="B4" s="24" t="s">
        <v>81</v>
      </c>
      <c r="C4" s="24"/>
      <c r="D4" s="24"/>
      <c r="E4" s="24"/>
      <c r="F4" s="24"/>
      <c r="G4" s="24"/>
      <c r="H4" s="24"/>
    </row>
    <row r="5" spans="1:8" ht="13.5" customHeight="1" x14ac:dyDescent="0.3">
      <c r="A5" s="31" t="s">
        <v>120</v>
      </c>
      <c r="B5" s="31"/>
      <c r="C5" s="31"/>
      <c r="D5" s="31"/>
      <c r="E5" s="31"/>
      <c r="F5" s="31"/>
      <c r="G5" s="31"/>
      <c r="H5" s="31"/>
    </row>
    <row r="6" spans="1:8" ht="15.75" customHeight="1" x14ac:dyDescent="0.3">
      <c r="A6" s="37" t="s">
        <v>1</v>
      </c>
      <c r="B6" s="37"/>
      <c r="C6" s="37"/>
      <c r="D6" s="37"/>
      <c r="E6" s="37"/>
      <c r="F6" s="37"/>
      <c r="G6" s="37"/>
      <c r="H6" s="6" t="s">
        <v>0</v>
      </c>
    </row>
    <row r="7" spans="1:8" x14ac:dyDescent="0.3">
      <c r="A7" s="14">
        <v>1</v>
      </c>
      <c r="B7" s="25" t="s">
        <v>121</v>
      </c>
      <c r="C7" s="25"/>
      <c r="D7" s="25"/>
      <c r="E7" s="25"/>
      <c r="F7" s="25"/>
      <c r="G7" s="25"/>
      <c r="H7" s="1"/>
    </row>
    <row r="8" spans="1:8" ht="14.25" customHeight="1" x14ac:dyDescent="0.3">
      <c r="A8" s="13"/>
      <c r="B8" s="31" t="s">
        <v>83</v>
      </c>
      <c r="C8" s="31"/>
      <c r="D8" s="31"/>
      <c r="E8" s="31"/>
      <c r="F8" s="31"/>
      <c r="G8" s="31"/>
      <c r="H8" s="12">
        <v>4</v>
      </c>
    </row>
    <row r="9" spans="1:8" ht="23.25" customHeight="1" x14ac:dyDescent="0.3">
      <c r="A9" s="13"/>
      <c r="B9" s="15" t="s">
        <v>55</v>
      </c>
      <c r="C9" s="34" t="s">
        <v>84</v>
      </c>
      <c r="D9" s="34"/>
      <c r="E9" s="34"/>
      <c r="F9" s="34"/>
      <c r="G9" s="34"/>
      <c r="H9" s="34"/>
    </row>
    <row r="10" spans="1:8" ht="34.5" customHeight="1" x14ac:dyDescent="0.3">
      <c r="A10" s="13"/>
      <c r="B10" s="5" t="s">
        <v>126</v>
      </c>
      <c r="C10" s="34" t="s">
        <v>85</v>
      </c>
      <c r="D10" s="34"/>
      <c r="E10" s="34"/>
      <c r="F10" s="34"/>
      <c r="G10" s="34"/>
      <c r="H10" s="16"/>
    </row>
    <row r="11" spans="1:8" ht="27" customHeight="1" x14ac:dyDescent="0.3">
      <c r="A11" s="13"/>
      <c r="B11" s="15" t="s">
        <v>56</v>
      </c>
      <c r="C11" s="34" t="s">
        <v>57</v>
      </c>
      <c r="D11" s="34"/>
      <c r="E11" s="34"/>
      <c r="F11" s="34"/>
      <c r="G11" s="34"/>
      <c r="H11" s="17"/>
    </row>
    <row r="12" spans="1:8" x14ac:dyDescent="0.3">
      <c r="A12" s="13"/>
      <c r="B12" s="15" t="s">
        <v>58</v>
      </c>
      <c r="C12" s="34" t="s">
        <v>59</v>
      </c>
      <c r="D12" s="34"/>
      <c r="E12" s="34"/>
      <c r="F12" s="34"/>
      <c r="G12" s="34"/>
      <c r="H12" s="16"/>
    </row>
    <row r="13" spans="1:8" ht="63.75" customHeight="1" x14ac:dyDescent="0.3">
      <c r="A13" s="13"/>
      <c r="B13" s="5" t="s">
        <v>127</v>
      </c>
      <c r="C13" s="34" t="s">
        <v>171</v>
      </c>
      <c r="D13" s="34"/>
      <c r="E13" s="34"/>
      <c r="F13" s="34"/>
      <c r="G13" s="34"/>
      <c r="H13" s="16"/>
    </row>
    <row r="14" spans="1:8" ht="27" x14ac:dyDescent="0.3">
      <c r="A14" s="13"/>
      <c r="B14" s="5" t="s">
        <v>128</v>
      </c>
      <c r="C14" s="34" t="s">
        <v>60</v>
      </c>
      <c r="D14" s="34"/>
      <c r="E14" s="34"/>
      <c r="F14" s="34"/>
      <c r="G14" s="34"/>
      <c r="H14" s="16"/>
    </row>
    <row r="15" spans="1:8" ht="32.25" customHeight="1" x14ac:dyDescent="0.3">
      <c r="A15" s="13"/>
      <c r="B15" s="5" t="s">
        <v>129</v>
      </c>
      <c r="C15" s="34" t="s">
        <v>86</v>
      </c>
      <c r="D15" s="34"/>
      <c r="E15" s="34"/>
      <c r="F15" s="34"/>
      <c r="G15" s="34"/>
      <c r="H15" s="16"/>
    </row>
    <row r="16" spans="1:8" x14ac:dyDescent="0.3">
      <c r="A16" s="9">
        <v>2</v>
      </c>
      <c r="B16" s="30" t="s">
        <v>87</v>
      </c>
      <c r="C16" s="30"/>
      <c r="D16" s="30"/>
      <c r="E16" s="30"/>
      <c r="F16" s="30"/>
      <c r="G16" s="30"/>
      <c r="H16" s="12"/>
    </row>
    <row r="17" spans="1:8" x14ac:dyDescent="0.3">
      <c r="A17" s="11"/>
      <c r="B17" s="32" t="s">
        <v>88</v>
      </c>
      <c r="C17" s="32"/>
      <c r="D17" s="32"/>
      <c r="E17" s="32"/>
      <c r="F17" s="32"/>
      <c r="G17" s="32"/>
      <c r="H17" s="12"/>
    </row>
    <row r="18" spans="1:8" x14ac:dyDescent="0.3">
      <c r="A18" s="11"/>
      <c r="B18" s="33" t="s">
        <v>89</v>
      </c>
      <c r="C18" s="33"/>
      <c r="D18" s="33"/>
      <c r="E18" s="33"/>
      <c r="F18" s="33"/>
      <c r="G18" s="33"/>
      <c r="H18" s="12">
        <v>4</v>
      </c>
    </row>
    <row r="19" spans="1:8" ht="38.25" customHeight="1" x14ac:dyDescent="0.3">
      <c r="A19" s="11"/>
      <c r="B19" s="18" t="s">
        <v>55</v>
      </c>
      <c r="C19" s="29" t="s">
        <v>90</v>
      </c>
      <c r="D19" s="29"/>
      <c r="E19" s="29"/>
      <c r="F19" s="29"/>
      <c r="G19" s="29"/>
      <c r="H19" s="12"/>
    </row>
    <row r="20" spans="1:8" ht="63" customHeight="1" x14ac:dyDescent="0.3">
      <c r="A20" s="11"/>
      <c r="B20" s="11" t="s">
        <v>126</v>
      </c>
      <c r="C20" s="29" t="s">
        <v>130</v>
      </c>
      <c r="D20" s="29"/>
      <c r="E20" s="29"/>
      <c r="F20" s="29"/>
      <c r="G20" s="29"/>
      <c r="H20" s="12"/>
    </row>
    <row r="21" spans="1:8" ht="45" customHeight="1" x14ac:dyDescent="0.3">
      <c r="A21" s="11"/>
      <c r="B21" s="18" t="s">
        <v>56</v>
      </c>
      <c r="C21" s="29" t="s">
        <v>125</v>
      </c>
      <c r="D21" s="29"/>
      <c r="E21" s="29"/>
      <c r="F21" s="29"/>
      <c r="G21" s="29"/>
      <c r="H21" s="3"/>
    </row>
    <row r="22" spans="1:8" ht="30" customHeight="1" x14ac:dyDescent="0.3">
      <c r="A22" s="11"/>
      <c r="B22" s="18" t="s">
        <v>58</v>
      </c>
      <c r="C22" s="29" t="s">
        <v>64</v>
      </c>
      <c r="D22" s="29"/>
      <c r="E22" s="29"/>
      <c r="F22" s="29"/>
      <c r="G22" s="29"/>
      <c r="H22" s="12"/>
    </row>
    <row r="23" spans="1:8" ht="80.25" customHeight="1" x14ac:dyDescent="0.3">
      <c r="A23" s="11"/>
      <c r="B23" s="11" t="s">
        <v>127</v>
      </c>
      <c r="C23" s="29" t="s">
        <v>172</v>
      </c>
      <c r="D23" s="29"/>
      <c r="E23" s="29"/>
      <c r="F23" s="29"/>
      <c r="G23" s="29"/>
      <c r="H23" s="12"/>
    </row>
    <row r="24" spans="1:8" ht="27" x14ac:dyDescent="0.3">
      <c r="A24" s="11"/>
      <c r="B24" s="11" t="s">
        <v>128</v>
      </c>
      <c r="C24" s="29" t="s">
        <v>65</v>
      </c>
      <c r="D24" s="29"/>
      <c r="E24" s="29"/>
      <c r="F24" s="29"/>
      <c r="G24" s="29"/>
      <c r="H24" s="12"/>
    </row>
    <row r="25" spans="1:8" ht="30.75" customHeight="1" x14ac:dyDescent="0.3">
      <c r="A25" s="11"/>
      <c r="B25" s="11" t="s">
        <v>129</v>
      </c>
      <c r="C25" s="29" t="s">
        <v>61</v>
      </c>
      <c r="D25" s="29"/>
      <c r="E25" s="29"/>
      <c r="F25" s="29"/>
      <c r="G25" s="29"/>
      <c r="H25" s="12"/>
    </row>
    <row r="26" spans="1:8" x14ac:dyDescent="0.3">
      <c r="A26" s="11"/>
      <c r="B26" s="33" t="s">
        <v>91</v>
      </c>
      <c r="C26" s="33"/>
      <c r="D26" s="33"/>
      <c r="E26" s="33"/>
      <c r="F26" s="33"/>
      <c r="G26" s="33"/>
      <c r="H26" s="12">
        <v>4</v>
      </c>
    </row>
    <row r="27" spans="1:8" ht="30.75" customHeight="1" x14ac:dyDescent="0.3">
      <c r="A27" s="11"/>
      <c r="B27" s="18" t="s">
        <v>55</v>
      </c>
      <c r="C27" s="29" t="s">
        <v>92</v>
      </c>
      <c r="D27" s="29"/>
      <c r="E27" s="29"/>
      <c r="F27" s="29"/>
      <c r="G27" s="29"/>
      <c r="H27" s="12"/>
    </row>
    <row r="28" spans="1:8" ht="30" customHeight="1" x14ac:dyDescent="0.3">
      <c r="A28" s="11"/>
      <c r="B28" s="11" t="s">
        <v>126</v>
      </c>
      <c r="C28" s="29" t="s">
        <v>93</v>
      </c>
      <c r="D28" s="29"/>
      <c r="E28" s="29"/>
      <c r="F28" s="29"/>
      <c r="G28" s="29"/>
      <c r="H28" s="12"/>
    </row>
    <row r="29" spans="1:8" ht="33" customHeight="1" x14ac:dyDescent="0.3">
      <c r="A29" s="11"/>
      <c r="B29" s="18" t="s">
        <v>56</v>
      </c>
      <c r="C29" s="29" t="s">
        <v>94</v>
      </c>
      <c r="D29" s="29"/>
      <c r="E29" s="29"/>
      <c r="F29" s="29"/>
      <c r="G29" s="29"/>
      <c r="H29" s="3"/>
    </row>
    <row r="30" spans="1:8" ht="15" customHeight="1" x14ac:dyDescent="0.3">
      <c r="A30" s="11"/>
      <c r="B30" s="18" t="s">
        <v>58</v>
      </c>
      <c r="C30" s="29" t="s">
        <v>64</v>
      </c>
      <c r="D30" s="29"/>
      <c r="E30" s="29"/>
      <c r="F30" s="29"/>
      <c r="G30" s="29"/>
      <c r="H30" s="12"/>
    </row>
    <row r="31" spans="1:8" ht="66.75" customHeight="1" x14ac:dyDescent="0.3">
      <c r="A31" s="11"/>
      <c r="B31" s="11" t="s">
        <v>127</v>
      </c>
      <c r="C31" s="29" t="s">
        <v>164</v>
      </c>
      <c r="D31" s="29"/>
      <c r="E31" s="29"/>
      <c r="F31" s="29"/>
      <c r="G31" s="29"/>
      <c r="H31" s="12"/>
    </row>
    <row r="32" spans="1:8" ht="27" x14ac:dyDescent="0.3">
      <c r="A32" s="11"/>
      <c r="B32" s="11" t="s">
        <v>128</v>
      </c>
      <c r="C32" s="29" t="s">
        <v>65</v>
      </c>
      <c r="D32" s="29"/>
      <c r="E32" s="29"/>
      <c r="F32" s="29"/>
      <c r="G32" s="29"/>
      <c r="H32" s="12"/>
    </row>
    <row r="33" spans="1:8" ht="27" x14ac:dyDescent="0.3">
      <c r="A33" s="11"/>
      <c r="B33" s="11" t="s">
        <v>129</v>
      </c>
      <c r="C33" s="29" t="s">
        <v>61</v>
      </c>
      <c r="D33" s="29"/>
      <c r="E33" s="29"/>
      <c r="F33" s="29"/>
      <c r="G33" s="29"/>
      <c r="H33" s="12"/>
    </row>
    <row r="34" spans="1:8" x14ac:dyDescent="0.3">
      <c r="A34" s="11"/>
      <c r="B34" s="33" t="s">
        <v>95</v>
      </c>
      <c r="C34" s="33"/>
      <c r="D34" s="33"/>
      <c r="E34" s="33"/>
      <c r="F34" s="33"/>
      <c r="G34" s="33"/>
      <c r="H34" s="12">
        <v>2</v>
      </c>
    </row>
    <row r="35" spans="1:8" ht="51.75" customHeight="1" x14ac:dyDescent="0.3">
      <c r="A35" s="11"/>
      <c r="B35" s="18" t="s">
        <v>55</v>
      </c>
      <c r="C35" s="29" t="s">
        <v>82</v>
      </c>
      <c r="D35" s="29"/>
      <c r="E35" s="29"/>
      <c r="F35" s="29"/>
      <c r="G35" s="29"/>
      <c r="H35" s="12"/>
    </row>
    <row r="36" spans="1:8" ht="55.5" customHeight="1" x14ac:dyDescent="0.3">
      <c r="A36" s="11"/>
      <c r="B36" s="11" t="s">
        <v>126</v>
      </c>
      <c r="C36" s="29" t="s">
        <v>131</v>
      </c>
      <c r="D36" s="29"/>
      <c r="E36" s="29"/>
      <c r="F36" s="29"/>
      <c r="G36" s="29"/>
      <c r="H36" s="12"/>
    </row>
    <row r="37" spans="1:8" ht="28.5" customHeight="1" x14ac:dyDescent="0.3">
      <c r="A37" s="11"/>
      <c r="B37" s="18" t="s">
        <v>56</v>
      </c>
      <c r="C37" s="29" t="s">
        <v>96</v>
      </c>
      <c r="D37" s="29"/>
      <c r="E37" s="29"/>
      <c r="F37" s="29"/>
      <c r="G37" s="29"/>
      <c r="H37" s="12"/>
    </row>
    <row r="38" spans="1:8" ht="24" customHeight="1" x14ac:dyDescent="0.3">
      <c r="A38" s="11"/>
      <c r="B38" s="18" t="s">
        <v>58</v>
      </c>
      <c r="C38" s="29" t="s">
        <v>64</v>
      </c>
      <c r="D38" s="29"/>
      <c r="E38" s="29"/>
      <c r="F38" s="29"/>
      <c r="G38" s="29"/>
      <c r="H38" s="3"/>
    </row>
    <row r="39" spans="1:8" ht="52.5" customHeight="1" x14ac:dyDescent="0.3">
      <c r="A39" s="11"/>
      <c r="B39" s="11" t="s">
        <v>127</v>
      </c>
      <c r="C39" s="29" t="s">
        <v>173</v>
      </c>
      <c r="D39" s="29"/>
      <c r="E39" s="29"/>
      <c r="F39" s="29"/>
      <c r="G39" s="29"/>
      <c r="H39" s="12"/>
    </row>
    <row r="40" spans="1:8" ht="27" x14ac:dyDescent="0.3">
      <c r="A40" s="11"/>
      <c r="B40" s="11" t="s">
        <v>128</v>
      </c>
      <c r="C40" s="29" t="s">
        <v>65</v>
      </c>
      <c r="D40" s="29"/>
      <c r="E40" s="29"/>
      <c r="F40" s="29"/>
      <c r="G40" s="29"/>
      <c r="H40" s="12"/>
    </row>
    <row r="41" spans="1:8" ht="27" x14ac:dyDescent="0.3">
      <c r="A41" s="11"/>
      <c r="B41" s="11" t="s">
        <v>129</v>
      </c>
      <c r="C41" s="29" t="s">
        <v>61</v>
      </c>
      <c r="D41" s="29"/>
      <c r="E41" s="29"/>
      <c r="F41" s="29"/>
      <c r="G41" s="29"/>
      <c r="H41" s="12"/>
    </row>
    <row r="42" spans="1:8" ht="15" customHeight="1" x14ac:dyDescent="0.3">
      <c r="A42" s="32" t="s">
        <v>97</v>
      </c>
      <c r="B42" s="32"/>
      <c r="C42" s="32"/>
      <c r="D42" s="32"/>
      <c r="E42" s="32"/>
      <c r="F42" s="32"/>
      <c r="G42" s="32"/>
      <c r="H42" s="12"/>
    </row>
    <row r="43" spans="1:8" x14ac:dyDescent="0.3">
      <c r="A43" s="11"/>
      <c r="B43" s="33" t="s">
        <v>98</v>
      </c>
      <c r="C43" s="33"/>
      <c r="D43" s="33"/>
      <c r="E43" s="33"/>
      <c r="F43" s="33"/>
      <c r="G43" s="33"/>
      <c r="H43" s="12">
        <v>2</v>
      </c>
    </row>
    <row r="44" spans="1:8" ht="30" customHeight="1" x14ac:dyDescent="0.3">
      <c r="A44" s="11"/>
      <c r="B44" s="18" t="s">
        <v>55</v>
      </c>
      <c r="C44" s="29" t="s">
        <v>99</v>
      </c>
      <c r="D44" s="29"/>
      <c r="E44" s="29"/>
      <c r="F44" s="29"/>
      <c r="G44" s="29"/>
      <c r="H44" s="3"/>
    </row>
    <row r="45" spans="1:8" ht="56.25" customHeight="1" x14ac:dyDescent="0.3">
      <c r="A45" s="11"/>
      <c r="B45" s="11" t="s">
        <v>126</v>
      </c>
      <c r="C45" s="29" t="s">
        <v>100</v>
      </c>
      <c r="D45" s="29"/>
      <c r="E45" s="29"/>
      <c r="F45" s="29"/>
      <c r="G45" s="29"/>
      <c r="H45" s="12"/>
    </row>
    <row r="46" spans="1:8" ht="24" customHeight="1" x14ac:dyDescent="0.3">
      <c r="A46" s="11"/>
      <c r="B46" s="18" t="s">
        <v>56</v>
      </c>
      <c r="C46" s="29" t="s">
        <v>101</v>
      </c>
      <c r="D46" s="29"/>
      <c r="E46" s="29"/>
      <c r="F46" s="29"/>
      <c r="G46" s="29"/>
      <c r="H46" s="12"/>
    </row>
    <row r="47" spans="1:8" ht="15" customHeight="1" x14ac:dyDescent="0.3">
      <c r="A47" s="11"/>
      <c r="B47" s="18" t="s">
        <v>58</v>
      </c>
      <c r="C47" s="29" t="s">
        <v>64</v>
      </c>
      <c r="D47" s="29"/>
      <c r="E47" s="29"/>
      <c r="F47" s="29"/>
      <c r="G47" s="29"/>
      <c r="H47" s="12"/>
    </row>
    <row r="48" spans="1:8" ht="54.75" customHeight="1" x14ac:dyDescent="0.3">
      <c r="A48" s="11"/>
      <c r="B48" s="11" t="s">
        <v>127</v>
      </c>
      <c r="C48" s="29" t="s">
        <v>132</v>
      </c>
      <c r="D48" s="29"/>
      <c r="E48" s="29"/>
      <c r="F48" s="29"/>
      <c r="G48" s="29"/>
      <c r="H48" s="12"/>
    </row>
    <row r="49" spans="1:8" ht="30" customHeight="1" x14ac:dyDescent="0.3">
      <c r="A49" s="11"/>
      <c r="B49" s="11" t="s">
        <v>128</v>
      </c>
      <c r="C49" s="29" t="s">
        <v>65</v>
      </c>
      <c r="D49" s="29"/>
      <c r="E49" s="29"/>
      <c r="F49" s="29"/>
      <c r="G49" s="29"/>
      <c r="H49" s="12"/>
    </row>
    <row r="50" spans="1:8" ht="30" customHeight="1" x14ac:dyDescent="0.3">
      <c r="A50" s="11"/>
      <c r="B50" s="11" t="s">
        <v>129</v>
      </c>
      <c r="C50" s="29" t="s">
        <v>61</v>
      </c>
      <c r="D50" s="29"/>
      <c r="E50" s="29"/>
      <c r="F50" s="29"/>
      <c r="G50" s="29"/>
      <c r="H50" s="12"/>
    </row>
    <row r="51" spans="1:8" x14ac:dyDescent="0.3">
      <c r="A51" s="11"/>
      <c r="B51" s="33" t="s">
        <v>102</v>
      </c>
      <c r="C51" s="33"/>
      <c r="D51" s="33"/>
      <c r="E51" s="33"/>
      <c r="F51" s="33"/>
      <c r="G51" s="33"/>
      <c r="H51" s="12">
        <v>4</v>
      </c>
    </row>
    <row r="52" spans="1:8" ht="26.25" customHeight="1" x14ac:dyDescent="0.3">
      <c r="A52" s="11"/>
      <c r="B52" s="18" t="s">
        <v>55</v>
      </c>
      <c r="C52" s="29" t="s">
        <v>103</v>
      </c>
      <c r="D52" s="29"/>
      <c r="E52" s="29"/>
      <c r="F52" s="29"/>
      <c r="G52" s="29"/>
      <c r="H52" s="3"/>
    </row>
    <row r="53" spans="1:8" x14ac:dyDescent="0.3">
      <c r="A53" s="11"/>
      <c r="B53" s="11" t="s">
        <v>126</v>
      </c>
      <c r="C53" s="29" t="s">
        <v>133</v>
      </c>
      <c r="D53" s="29"/>
      <c r="E53" s="29"/>
      <c r="F53" s="29"/>
      <c r="G53" s="29"/>
      <c r="H53" s="12"/>
    </row>
    <row r="54" spans="1:8" x14ac:dyDescent="0.3">
      <c r="A54" s="11"/>
      <c r="B54" s="18" t="s">
        <v>56</v>
      </c>
      <c r="C54" s="29" t="s">
        <v>134</v>
      </c>
      <c r="D54" s="29"/>
      <c r="E54" s="29"/>
      <c r="F54" s="29"/>
      <c r="G54" s="29"/>
      <c r="H54" s="12"/>
    </row>
    <row r="55" spans="1:8" x14ac:dyDescent="0.3">
      <c r="A55" s="11"/>
      <c r="B55" s="18" t="s">
        <v>58</v>
      </c>
      <c r="C55" s="29" t="s">
        <v>64</v>
      </c>
      <c r="D55" s="29"/>
      <c r="E55" s="29"/>
      <c r="F55" s="29"/>
      <c r="G55" s="29"/>
      <c r="H55" s="12"/>
    </row>
    <row r="56" spans="1:8" ht="54" customHeight="1" x14ac:dyDescent="0.3">
      <c r="A56" s="11"/>
      <c r="B56" s="11" t="s">
        <v>127</v>
      </c>
      <c r="C56" s="29" t="s">
        <v>166</v>
      </c>
      <c r="D56" s="29"/>
      <c r="E56" s="29"/>
      <c r="F56" s="29"/>
      <c r="G56" s="29"/>
      <c r="H56" s="12"/>
    </row>
    <row r="57" spans="1:8" ht="27" x14ac:dyDescent="0.3">
      <c r="A57" s="11"/>
      <c r="B57" s="11" t="s">
        <v>128</v>
      </c>
      <c r="C57" s="29" t="s">
        <v>135</v>
      </c>
      <c r="D57" s="29"/>
      <c r="E57" s="29"/>
      <c r="F57" s="29"/>
      <c r="G57" s="29"/>
      <c r="H57" s="12"/>
    </row>
    <row r="58" spans="1:8" ht="27" x14ac:dyDescent="0.3">
      <c r="A58" s="11"/>
      <c r="B58" s="11" t="s">
        <v>129</v>
      </c>
      <c r="C58" s="29" t="s">
        <v>61</v>
      </c>
      <c r="D58" s="29"/>
      <c r="E58" s="29"/>
      <c r="F58" s="29"/>
      <c r="G58" s="29"/>
      <c r="H58" s="12"/>
    </row>
    <row r="59" spans="1:8" x14ac:dyDescent="0.3">
      <c r="A59" s="11"/>
      <c r="B59" s="33" t="s">
        <v>104</v>
      </c>
      <c r="C59" s="33"/>
      <c r="D59" s="33"/>
      <c r="E59" s="33"/>
      <c r="F59" s="33"/>
      <c r="G59" s="33"/>
      <c r="H59" s="12">
        <v>2</v>
      </c>
    </row>
    <row r="60" spans="1:8" ht="37.5" customHeight="1" x14ac:dyDescent="0.3">
      <c r="A60" s="11"/>
      <c r="B60" s="18" t="s">
        <v>55</v>
      </c>
      <c r="C60" s="29" t="s">
        <v>105</v>
      </c>
      <c r="D60" s="29"/>
      <c r="E60" s="29"/>
      <c r="F60" s="29"/>
      <c r="G60" s="29"/>
      <c r="H60" s="12"/>
    </row>
    <row r="61" spans="1:8" ht="30" customHeight="1" x14ac:dyDescent="0.3">
      <c r="A61" s="11"/>
      <c r="B61" s="11" t="s">
        <v>126</v>
      </c>
      <c r="C61" s="29" t="s">
        <v>106</v>
      </c>
      <c r="D61" s="29"/>
      <c r="E61" s="29"/>
      <c r="F61" s="29"/>
      <c r="G61" s="29"/>
      <c r="H61" s="12"/>
    </row>
    <row r="62" spans="1:8" ht="29.25" customHeight="1" x14ac:dyDescent="0.3">
      <c r="A62" s="11"/>
      <c r="B62" s="18" t="s">
        <v>56</v>
      </c>
      <c r="C62" s="29" t="s">
        <v>107</v>
      </c>
      <c r="D62" s="29"/>
      <c r="E62" s="29"/>
      <c r="F62" s="29"/>
      <c r="G62" s="29"/>
      <c r="H62" s="12"/>
    </row>
    <row r="63" spans="1:8" ht="31.5" customHeight="1" x14ac:dyDescent="0.3">
      <c r="A63" s="11"/>
      <c r="B63" s="18" t="s">
        <v>58</v>
      </c>
      <c r="C63" s="29" t="s">
        <v>64</v>
      </c>
      <c r="D63" s="29"/>
      <c r="E63" s="29"/>
      <c r="F63" s="29"/>
      <c r="G63" s="29"/>
      <c r="H63" s="3"/>
    </row>
    <row r="64" spans="1:8" ht="66.75" customHeight="1" x14ac:dyDescent="0.3">
      <c r="A64" s="11"/>
      <c r="B64" s="11" t="s">
        <v>127</v>
      </c>
      <c r="C64" s="29" t="s">
        <v>136</v>
      </c>
      <c r="D64" s="29"/>
      <c r="E64" s="29"/>
      <c r="F64" s="29"/>
      <c r="G64" s="29"/>
      <c r="H64" s="12"/>
    </row>
    <row r="65" spans="1:8" ht="33" customHeight="1" x14ac:dyDescent="0.3">
      <c r="A65" s="11"/>
      <c r="B65" s="11" t="s">
        <v>128</v>
      </c>
      <c r="C65" s="29" t="s">
        <v>65</v>
      </c>
      <c r="D65" s="29"/>
      <c r="E65" s="29"/>
      <c r="F65" s="29"/>
      <c r="G65" s="29"/>
      <c r="H65" s="12"/>
    </row>
    <row r="66" spans="1:8" ht="26.25" customHeight="1" x14ac:dyDescent="0.3">
      <c r="A66" s="11"/>
      <c r="B66" s="11" t="s">
        <v>129</v>
      </c>
      <c r="C66" s="29" t="s">
        <v>61</v>
      </c>
      <c r="D66" s="29"/>
      <c r="E66" s="29"/>
      <c r="F66" s="29"/>
      <c r="G66" s="29"/>
      <c r="H66" s="12"/>
    </row>
    <row r="67" spans="1:8" x14ac:dyDescent="0.3">
      <c r="A67" s="11"/>
      <c r="B67" s="32" t="s">
        <v>108</v>
      </c>
      <c r="C67" s="32"/>
      <c r="D67" s="32"/>
      <c r="E67" s="32"/>
      <c r="F67" s="32"/>
      <c r="G67" s="32"/>
      <c r="H67" s="12"/>
    </row>
    <row r="68" spans="1:8" x14ac:dyDescent="0.3">
      <c r="A68" s="11"/>
      <c r="B68" s="33" t="s">
        <v>109</v>
      </c>
      <c r="C68" s="33"/>
      <c r="D68" s="33"/>
      <c r="E68" s="33"/>
      <c r="F68" s="33"/>
      <c r="G68" s="33"/>
      <c r="H68" s="12">
        <v>4</v>
      </c>
    </row>
    <row r="69" spans="1:8" ht="30" customHeight="1" x14ac:dyDescent="0.3">
      <c r="A69" s="11"/>
      <c r="B69" s="18" t="s">
        <v>55</v>
      </c>
      <c r="C69" s="29" t="s">
        <v>110</v>
      </c>
      <c r="D69" s="29"/>
      <c r="E69" s="29"/>
      <c r="F69" s="29"/>
      <c r="G69" s="29"/>
      <c r="H69" s="12"/>
    </row>
    <row r="70" spans="1:8" ht="30.75" customHeight="1" x14ac:dyDescent="0.3">
      <c r="A70" s="11"/>
      <c r="B70" s="11" t="s">
        <v>126</v>
      </c>
      <c r="C70" s="29" t="s">
        <v>111</v>
      </c>
      <c r="D70" s="29"/>
      <c r="E70" s="29"/>
      <c r="F70" s="29"/>
      <c r="G70" s="29"/>
      <c r="H70" s="12"/>
    </row>
    <row r="71" spans="1:8" ht="30" customHeight="1" x14ac:dyDescent="0.3">
      <c r="A71" s="11"/>
      <c r="B71" s="18" t="s">
        <v>56</v>
      </c>
      <c r="C71" s="29" t="s">
        <v>137</v>
      </c>
      <c r="D71" s="29"/>
      <c r="E71" s="29"/>
      <c r="F71" s="29"/>
      <c r="G71" s="29"/>
      <c r="H71" s="12"/>
    </row>
    <row r="72" spans="1:8" ht="21" customHeight="1" x14ac:dyDescent="0.3">
      <c r="A72" s="11"/>
      <c r="B72" s="18" t="s">
        <v>58</v>
      </c>
      <c r="C72" s="29" t="s">
        <v>112</v>
      </c>
      <c r="D72" s="29"/>
      <c r="E72" s="29"/>
      <c r="F72" s="29"/>
      <c r="G72" s="29"/>
      <c r="H72" s="12"/>
    </row>
    <row r="73" spans="1:8" ht="35.25" customHeight="1" x14ac:dyDescent="0.3">
      <c r="A73" s="11"/>
      <c r="B73" s="11" t="s">
        <v>127</v>
      </c>
      <c r="C73" s="29" t="s">
        <v>174</v>
      </c>
      <c r="D73" s="29"/>
      <c r="E73" s="29"/>
      <c r="F73" s="29"/>
      <c r="G73" s="29"/>
      <c r="H73" s="12"/>
    </row>
    <row r="74" spans="1:8" ht="36" customHeight="1" x14ac:dyDescent="0.3">
      <c r="A74" s="11"/>
      <c r="B74" s="11" t="s">
        <v>128</v>
      </c>
      <c r="C74" s="29" t="s">
        <v>65</v>
      </c>
      <c r="D74" s="29"/>
      <c r="E74" s="29"/>
      <c r="F74" s="29"/>
      <c r="G74" s="29"/>
      <c r="H74" s="12"/>
    </row>
    <row r="75" spans="1:8" ht="34.5" customHeight="1" x14ac:dyDescent="0.3">
      <c r="A75" s="11"/>
      <c r="B75" s="11" t="s">
        <v>129</v>
      </c>
      <c r="C75" s="29" t="s">
        <v>61</v>
      </c>
      <c r="D75" s="29"/>
      <c r="E75" s="29"/>
      <c r="F75" s="29"/>
      <c r="G75" s="29"/>
      <c r="H75" s="12"/>
    </row>
    <row r="76" spans="1:8" ht="15" customHeight="1" x14ac:dyDescent="0.3">
      <c r="A76" s="11"/>
      <c r="B76" s="33" t="s">
        <v>113</v>
      </c>
      <c r="C76" s="33"/>
      <c r="D76" s="33"/>
      <c r="E76" s="33"/>
      <c r="F76" s="33"/>
      <c r="G76" s="33"/>
      <c r="H76" s="12">
        <v>2</v>
      </c>
    </row>
    <row r="77" spans="1:8" ht="19.5" customHeight="1" x14ac:dyDescent="0.3">
      <c r="A77" s="11"/>
      <c r="B77" s="18" t="s">
        <v>55</v>
      </c>
      <c r="C77" s="29" t="s">
        <v>114</v>
      </c>
      <c r="D77" s="29"/>
      <c r="E77" s="29"/>
      <c r="F77" s="29"/>
      <c r="G77" s="29"/>
      <c r="H77" s="12"/>
    </row>
    <row r="78" spans="1:8" x14ac:dyDescent="0.3">
      <c r="A78" s="11"/>
      <c r="B78" s="11" t="s">
        <v>126</v>
      </c>
      <c r="C78" s="29" t="s">
        <v>138</v>
      </c>
      <c r="D78" s="29"/>
      <c r="E78" s="29"/>
      <c r="F78" s="29"/>
      <c r="G78" s="29"/>
      <c r="H78" s="12"/>
    </row>
    <row r="79" spans="1:8" ht="48" customHeight="1" x14ac:dyDescent="0.3">
      <c r="A79" s="11"/>
      <c r="B79" s="18" t="s">
        <v>56</v>
      </c>
      <c r="C79" s="29" t="s">
        <v>139</v>
      </c>
      <c r="D79" s="29"/>
      <c r="E79" s="29"/>
      <c r="F79" s="29"/>
      <c r="G79" s="29"/>
      <c r="H79" s="12"/>
    </row>
    <row r="80" spans="1:8" ht="15.75" customHeight="1" x14ac:dyDescent="0.3">
      <c r="A80" s="11"/>
      <c r="B80" s="18" t="s">
        <v>58</v>
      </c>
      <c r="C80" s="29" t="s">
        <v>64</v>
      </c>
      <c r="D80" s="29"/>
      <c r="E80" s="29"/>
      <c r="F80" s="29"/>
      <c r="G80" s="29"/>
      <c r="H80" s="12"/>
    </row>
    <row r="81" spans="1:8" ht="69" customHeight="1" x14ac:dyDescent="0.3">
      <c r="A81" s="11"/>
      <c r="B81" s="11" t="s">
        <v>127</v>
      </c>
      <c r="C81" s="29" t="s">
        <v>140</v>
      </c>
      <c r="D81" s="29"/>
      <c r="E81" s="29"/>
      <c r="F81" s="29"/>
      <c r="G81" s="29"/>
      <c r="H81" s="12"/>
    </row>
    <row r="82" spans="1:8" ht="45.75" customHeight="1" x14ac:dyDescent="0.3">
      <c r="A82" s="11"/>
      <c r="B82" s="11" t="s">
        <v>128</v>
      </c>
      <c r="C82" s="29" t="s">
        <v>141</v>
      </c>
      <c r="D82" s="29"/>
      <c r="E82" s="29"/>
      <c r="F82" s="29"/>
      <c r="G82" s="29"/>
      <c r="H82" s="12"/>
    </row>
    <row r="83" spans="1:8" ht="31.5" customHeight="1" x14ac:dyDescent="0.3">
      <c r="A83" s="11"/>
      <c r="B83" s="11" t="s">
        <v>129</v>
      </c>
      <c r="C83" s="29" t="s">
        <v>61</v>
      </c>
      <c r="D83" s="29"/>
      <c r="E83" s="29"/>
      <c r="F83" s="29"/>
      <c r="G83" s="29"/>
      <c r="H83" s="12"/>
    </row>
    <row r="84" spans="1:8" x14ac:dyDescent="0.3">
      <c r="A84" s="11"/>
      <c r="B84" s="32" t="s">
        <v>115</v>
      </c>
      <c r="C84" s="32"/>
      <c r="D84" s="32"/>
      <c r="E84" s="32"/>
      <c r="F84" s="32"/>
      <c r="G84" s="32"/>
      <c r="H84" s="12"/>
    </row>
    <row r="85" spans="1:8" x14ac:dyDescent="0.3">
      <c r="A85" s="11"/>
      <c r="B85" s="33" t="s">
        <v>116</v>
      </c>
      <c r="C85" s="33"/>
      <c r="D85" s="33"/>
      <c r="E85" s="33"/>
      <c r="F85" s="33"/>
      <c r="G85" s="33"/>
      <c r="H85" s="12">
        <v>2</v>
      </c>
    </row>
    <row r="86" spans="1:8" ht="30" customHeight="1" x14ac:dyDescent="0.3">
      <c r="A86" s="11"/>
      <c r="B86" s="18" t="s">
        <v>55</v>
      </c>
      <c r="C86" s="29" t="s">
        <v>117</v>
      </c>
      <c r="D86" s="29"/>
      <c r="E86" s="29"/>
      <c r="F86" s="29"/>
      <c r="G86" s="29"/>
      <c r="H86" s="12"/>
    </row>
    <row r="87" spans="1:8" x14ac:dyDescent="0.3">
      <c r="A87" s="11"/>
      <c r="B87" s="11" t="s">
        <v>126</v>
      </c>
      <c r="C87" s="29" t="s">
        <v>119</v>
      </c>
      <c r="D87" s="29"/>
      <c r="E87" s="29"/>
      <c r="F87" s="29"/>
      <c r="G87" s="29"/>
      <c r="H87" s="12"/>
    </row>
    <row r="88" spans="1:8" x14ac:dyDescent="0.3">
      <c r="A88" s="11"/>
      <c r="B88" s="18" t="s">
        <v>58</v>
      </c>
      <c r="C88" s="29" t="s">
        <v>66</v>
      </c>
      <c r="D88" s="29"/>
      <c r="E88" s="29"/>
      <c r="F88" s="29"/>
      <c r="G88" s="29"/>
      <c r="H88" s="12"/>
    </row>
    <row r="89" spans="1:8" x14ac:dyDescent="0.3">
      <c r="A89" s="11"/>
      <c r="B89" s="11" t="s">
        <v>127</v>
      </c>
      <c r="C89" s="29" t="s">
        <v>142</v>
      </c>
      <c r="D89" s="29"/>
      <c r="E89" s="29"/>
      <c r="F89" s="29"/>
      <c r="G89" s="29"/>
      <c r="H89" s="12"/>
    </row>
    <row r="90" spans="1:8" ht="27" x14ac:dyDescent="0.3">
      <c r="A90" s="11"/>
      <c r="B90" s="11" t="s">
        <v>128</v>
      </c>
      <c r="C90" s="35">
        <v>2011</v>
      </c>
      <c r="D90" s="35"/>
      <c r="E90" s="35"/>
      <c r="F90" s="35"/>
      <c r="G90" s="35"/>
      <c r="H90" s="12"/>
    </row>
    <row r="91" spans="1:8" ht="25.5" customHeight="1" x14ac:dyDescent="0.3">
      <c r="A91" s="11"/>
      <c r="B91" s="11" t="s">
        <v>129</v>
      </c>
      <c r="C91" s="29" t="s">
        <v>118</v>
      </c>
      <c r="D91" s="29"/>
      <c r="E91" s="29"/>
      <c r="F91" s="29"/>
      <c r="G91" s="29"/>
      <c r="H91" s="12"/>
    </row>
    <row r="92" spans="1:8" ht="25.5" customHeight="1" x14ac:dyDescent="0.3">
      <c r="A92" s="11"/>
      <c r="B92" s="33" t="s">
        <v>170</v>
      </c>
      <c r="C92" s="33"/>
      <c r="D92" s="33"/>
      <c r="E92" s="33"/>
      <c r="F92" s="33"/>
      <c r="G92" s="33"/>
      <c r="H92" s="12"/>
    </row>
    <row r="93" spans="1:8" ht="48" customHeight="1" x14ac:dyDescent="0.3">
      <c r="A93" s="11"/>
      <c r="C93" s="29" t="s">
        <v>169</v>
      </c>
      <c r="D93" s="29"/>
      <c r="E93" s="29"/>
      <c r="F93" s="29"/>
      <c r="G93" s="29"/>
      <c r="H93" s="12">
        <v>5</v>
      </c>
    </row>
    <row r="94" spans="1:8" ht="18" customHeight="1" x14ac:dyDescent="0.3">
      <c r="A94" s="11"/>
      <c r="B94" s="11"/>
      <c r="C94" s="11"/>
      <c r="D94" s="11"/>
      <c r="E94" s="11"/>
      <c r="F94" s="11"/>
      <c r="G94" s="11"/>
      <c r="H94" s="12"/>
    </row>
    <row r="95" spans="1:8" ht="23.25" customHeight="1" x14ac:dyDescent="0.3">
      <c r="A95" s="7" t="s">
        <v>7</v>
      </c>
      <c r="B95" s="36" t="s">
        <v>63</v>
      </c>
      <c r="C95" s="36"/>
      <c r="D95" s="36"/>
      <c r="E95" s="36"/>
      <c r="F95" s="36"/>
      <c r="G95" s="36"/>
      <c r="H95" s="3">
        <f>H96+H106</f>
        <v>29</v>
      </c>
    </row>
    <row r="96" spans="1:8" ht="13.5" customHeight="1" x14ac:dyDescent="0.3">
      <c r="A96" s="11"/>
      <c r="B96" s="4" t="s">
        <v>8</v>
      </c>
      <c r="C96" s="26" t="s">
        <v>17</v>
      </c>
      <c r="D96" s="26"/>
      <c r="E96" s="26"/>
      <c r="F96" s="26"/>
      <c r="G96" s="26"/>
      <c r="H96" s="12">
        <f>MAX(H97:H105)</f>
        <v>12</v>
      </c>
    </row>
    <row r="97" spans="1:8" ht="17.25" customHeight="1" x14ac:dyDescent="0.3">
      <c r="A97" s="11"/>
      <c r="B97" s="4"/>
      <c r="C97" s="4" t="s">
        <v>2</v>
      </c>
      <c r="D97" s="26" t="s">
        <v>45</v>
      </c>
      <c r="E97" s="26"/>
      <c r="F97" s="26"/>
      <c r="G97" s="26"/>
      <c r="H97" s="12">
        <v>6</v>
      </c>
    </row>
    <row r="98" spans="1:8" x14ac:dyDescent="0.3">
      <c r="A98" s="11"/>
      <c r="B98" s="4"/>
      <c r="C98" s="4"/>
      <c r="D98" s="26" t="s">
        <v>16</v>
      </c>
      <c r="E98" s="26"/>
      <c r="F98" s="26"/>
      <c r="G98" s="26"/>
      <c r="H98" s="12"/>
    </row>
    <row r="99" spans="1:8" x14ac:dyDescent="0.3">
      <c r="A99" s="11"/>
      <c r="B99" s="4"/>
      <c r="C99" s="4" t="s">
        <v>3</v>
      </c>
      <c r="D99" s="26" t="s">
        <v>20</v>
      </c>
      <c r="E99" s="26"/>
      <c r="F99" s="26"/>
      <c r="G99" s="26"/>
      <c r="H99" s="12">
        <v>7</v>
      </c>
    </row>
    <row r="100" spans="1:8" ht="13.5" customHeight="1" x14ac:dyDescent="0.3">
      <c r="A100" s="11"/>
      <c r="B100" s="4"/>
      <c r="C100" s="4"/>
      <c r="D100" s="26" t="s">
        <v>16</v>
      </c>
      <c r="E100" s="26"/>
      <c r="F100" s="26"/>
      <c r="G100" s="26"/>
      <c r="H100" s="12"/>
    </row>
    <row r="101" spans="1:8" x14ac:dyDescent="0.3">
      <c r="A101" s="11"/>
      <c r="B101" s="4"/>
      <c r="C101" s="4" t="s">
        <v>4</v>
      </c>
      <c r="D101" s="26" t="s">
        <v>18</v>
      </c>
      <c r="E101" s="26"/>
      <c r="F101" s="26"/>
      <c r="G101" s="26"/>
      <c r="H101" s="12">
        <v>8</v>
      </c>
    </row>
    <row r="102" spans="1:8" x14ac:dyDescent="0.3">
      <c r="A102" s="11"/>
      <c r="B102" s="4"/>
      <c r="C102" s="4"/>
      <c r="D102" s="26" t="s">
        <v>16</v>
      </c>
      <c r="E102" s="26"/>
      <c r="F102" s="26"/>
      <c r="G102" s="26"/>
      <c r="H102" s="12"/>
    </row>
    <row r="103" spans="1:8" x14ac:dyDescent="0.3">
      <c r="A103" s="11"/>
      <c r="B103" s="4"/>
      <c r="C103" s="4" t="s">
        <v>5</v>
      </c>
      <c r="D103" s="26" t="s">
        <v>19</v>
      </c>
      <c r="E103" s="26"/>
      <c r="F103" s="26"/>
      <c r="G103" s="26"/>
      <c r="H103" s="12">
        <v>9</v>
      </c>
    </row>
    <row r="104" spans="1:8" x14ac:dyDescent="0.3">
      <c r="A104" s="11"/>
      <c r="B104" s="4"/>
      <c r="C104" s="4"/>
      <c r="D104" s="26" t="s">
        <v>16</v>
      </c>
      <c r="E104" s="26"/>
      <c r="F104" s="26"/>
      <c r="G104" s="26"/>
      <c r="H104" s="12"/>
    </row>
    <row r="105" spans="1:8" ht="15" customHeight="1" x14ac:dyDescent="0.3">
      <c r="A105" s="11"/>
      <c r="B105" s="4"/>
      <c r="C105" s="4" t="s">
        <v>6</v>
      </c>
      <c r="D105" s="26" t="s">
        <v>78</v>
      </c>
      <c r="E105" s="26"/>
      <c r="F105" s="26"/>
      <c r="G105" s="26"/>
      <c r="H105" s="12">
        <v>12</v>
      </c>
    </row>
    <row r="106" spans="1:8" ht="15" customHeight="1" x14ac:dyDescent="0.3">
      <c r="A106" s="11"/>
      <c r="B106" s="4" t="s">
        <v>9</v>
      </c>
      <c r="C106" s="29" t="s">
        <v>46</v>
      </c>
      <c r="D106" s="29"/>
      <c r="E106" s="29"/>
      <c r="F106" s="29"/>
      <c r="G106" s="29"/>
      <c r="H106" s="12">
        <f>H107+H108+H109+H110</f>
        <v>17</v>
      </c>
    </row>
    <row r="107" spans="1:8" ht="51" customHeight="1" x14ac:dyDescent="0.3">
      <c r="A107" s="11"/>
      <c r="B107" s="4"/>
      <c r="C107" s="4" t="s">
        <v>2</v>
      </c>
      <c r="D107" s="26" t="s">
        <v>41</v>
      </c>
      <c r="E107" s="26"/>
      <c r="F107" s="26"/>
      <c r="G107" s="26"/>
      <c r="H107" s="12">
        <v>7</v>
      </c>
    </row>
    <row r="108" spans="1:8" ht="32.25" customHeight="1" x14ac:dyDescent="0.3">
      <c r="A108" s="11"/>
      <c r="B108" s="4"/>
      <c r="C108" s="4" t="s">
        <v>3</v>
      </c>
      <c r="D108" s="26" t="s">
        <v>21</v>
      </c>
      <c r="E108" s="26"/>
      <c r="F108" s="26"/>
      <c r="G108" s="26"/>
      <c r="H108" s="12">
        <v>3</v>
      </c>
    </row>
    <row r="109" spans="1:8" ht="55.5" customHeight="1" x14ac:dyDescent="0.3">
      <c r="A109" s="11"/>
      <c r="B109" s="4"/>
      <c r="C109" s="4" t="s">
        <v>4</v>
      </c>
      <c r="D109" s="26" t="s">
        <v>52</v>
      </c>
      <c r="E109" s="26"/>
      <c r="F109" s="26"/>
      <c r="G109" s="26"/>
      <c r="H109" s="12">
        <v>4</v>
      </c>
    </row>
    <row r="110" spans="1:8" ht="45" customHeight="1" x14ac:dyDescent="0.3">
      <c r="A110" s="11"/>
      <c r="B110" s="4"/>
      <c r="C110" s="4" t="s">
        <v>5</v>
      </c>
      <c r="D110" s="26" t="s">
        <v>47</v>
      </c>
      <c r="E110" s="26"/>
      <c r="F110" s="26"/>
      <c r="G110" s="26"/>
      <c r="H110" s="12">
        <v>3</v>
      </c>
    </row>
    <row r="111" spans="1:8" ht="13.5" customHeight="1" x14ac:dyDescent="0.3">
      <c r="A111" s="7" t="s">
        <v>10</v>
      </c>
      <c r="B111" s="27" t="s">
        <v>62</v>
      </c>
      <c r="C111" s="27"/>
      <c r="D111" s="27"/>
      <c r="E111" s="27"/>
      <c r="F111" s="27"/>
      <c r="G111" s="27"/>
      <c r="H111" s="8">
        <f>H112+H116+H118+H121+H122</f>
        <v>11</v>
      </c>
    </row>
    <row r="112" spans="1:8" ht="13.5" customHeight="1" x14ac:dyDescent="0.3">
      <c r="A112" s="11"/>
      <c r="B112" s="4" t="s">
        <v>11</v>
      </c>
      <c r="C112" s="26" t="s">
        <v>22</v>
      </c>
      <c r="D112" s="26"/>
      <c r="E112" s="26"/>
      <c r="F112" s="26"/>
      <c r="G112" s="26"/>
      <c r="H112" s="12">
        <f>H113+H114+H115</f>
        <v>4</v>
      </c>
    </row>
    <row r="113" spans="1:8" ht="13.5" customHeight="1" x14ac:dyDescent="0.3">
      <c r="A113" s="11"/>
      <c r="B113" s="4"/>
      <c r="C113" s="4" t="s">
        <v>44</v>
      </c>
      <c r="D113" s="26" t="s">
        <v>122</v>
      </c>
      <c r="E113" s="26"/>
      <c r="F113" s="26"/>
      <c r="G113" s="26"/>
      <c r="H113" s="12">
        <v>2</v>
      </c>
    </row>
    <row r="114" spans="1:8" ht="13.5" customHeight="1" x14ac:dyDescent="0.3">
      <c r="A114" s="11"/>
      <c r="B114" s="4"/>
      <c r="C114" s="4" t="s">
        <v>3</v>
      </c>
      <c r="D114" s="26" t="s">
        <v>23</v>
      </c>
      <c r="E114" s="26"/>
      <c r="F114" s="26"/>
      <c r="G114" s="26"/>
      <c r="H114" s="12">
        <v>1</v>
      </c>
    </row>
    <row r="115" spans="1:8" x14ac:dyDescent="0.3">
      <c r="A115" s="11"/>
      <c r="B115" s="4"/>
      <c r="C115" s="4" t="s">
        <v>4</v>
      </c>
      <c r="D115" s="26" t="s">
        <v>42</v>
      </c>
      <c r="E115" s="26"/>
      <c r="F115" s="26"/>
      <c r="G115" s="26"/>
      <c r="H115" s="12">
        <v>1</v>
      </c>
    </row>
    <row r="116" spans="1:8" ht="15" customHeight="1" x14ac:dyDescent="0.3">
      <c r="A116" s="11"/>
      <c r="B116" s="4" t="s">
        <v>24</v>
      </c>
      <c r="C116" s="28" t="s">
        <v>67</v>
      </c>
      <c r="D116" s="28"/>
      <c r="E116" s="28"/>
      <c r="F116" s="28"/>
      <c r="G116" s="28"/>
      <c r="H116" s="12">
        <f>H117</f>
        <v>2</v>
      </c>
    </row>
    <row r="117" spans="1:8" ht="63" customHeight="1" x14ac:dyDescent="0.3">
      <c r="A117" s="11"/>
      <c r="B117" s="4"/>
      <c r="C117" s="4"/>
      <c r="D117" s="26" t="s">
        <v>123</v>
      </c>
      <c r="E117" s="26"/>
      <c r="F117" s="26"/>
      <c r="G117" s="26"/>
      <c r="H117" s="12">
        <v>2</v>
      </c>
    </row>
    <row r="118" spans="1:8" ht="40.5" customHeight="1" x14ac:dyDescent="0.3">
      <c r="A118" s="11"/>
      <c r="B118" s="4" t="s">
        <v>25</v>
      </c>
      <c r="C118" s="28" t="s">
        <v>33</v>
      </c>
      <c r="D118" s="28"/>
      <c r="E118" s="28"/>
      <c r="F118" s="28"/>
      <c r="G118" s="28"/>
      <c r="H118" s="12">
        <f>H119+H120</f>
        <v>2</v>
      </c>
    </row>
    <row r="119" spans="1:8" x14ac:dyDescent="0.3">
      <c r="A119" s="11"/>
      <c r="B119" s="4"/>
      <c r="C119" s="4" t="s">
        <v>2</v>
      </c>
      <c r="D119" s="26" t="s">
        <v>31</v>
      </c>
      <c r="E119" s="26"/>
      <c r="F119" s="26"/>
      <c r="G119" s="26"/>
      <c r="H119" s="12">
        <v>1</v>
      </c>
    </row>
    <row r="120" spans="1:8" x14ac:dyDescent="0.3">
      <c r="A120" s="11"/>
      <c r="B120" s="4"/>
      <c r="C120" s="4" t="s">
        <v>3</v>
      </c>
      <c r="D120" s="26" t="s">
        <v>32</v>
      </c>
      <c r="E120" s="26"/>
      <c r="F120" s="26"/>
      <c r="G120" s="26"/>
      <c r="H120" s="12">
        <v>1</v>
      </c>
    </row>
    <row r="121" spans="1:8" x14ac:dyDescent="0.3">
      <c r="A121" s="11"/>
      <c r="B121" s="4" t="s">
        <v>26</v>
      </c>
      <c r="C121" s="28" t="s">
        <v>43</v>
      </c>
      <c r="D121" s="28"/>
      <c r="E121" s="28"/>
      <c r="F121" s="28"/>
      <c r="G121" s="28"/>
      <c r="H121" s="12">
        <v>1</v>
      </c>
    </row>
    <row r="122" spans="1:8" x14ac:dyDescent="0.3">
      <c r="A122" s="11"/>
      <c r="B122" s="4" t="s">
        <v>27</v>
      </c>
      <c r="C122" s="28" t="s">
        <v>30</v>
      </c>
      <c r="D122" s="28"/>
      <c r="E122" s="28"/>
      <c r="F122" s="28"/>
      <c r="G122" s="28"/>
      <c r="H122" s="12">
        <f>H123+H124</f>
        <v>2</v>
      </c>
    </row>
    <row r="123" spans="1:8" x14ac:dyDescent="0.3">
      <c r="A123" s="11"/>
      <c r="B123" s="4"/>
      <c r="C123" s="4" t="s">
        <v>2</v>
      </c>
      <c r="D123" s="26" t="s">
        <v>28</v>
      </c>
      <c r="E123" s="26"/>
      <c r="F123" s="26"/>
      <c r="G123" s="26"/>
      <c r="H123" s="12">
        <v>1</v>
      </c>
    </row>
    <row r="124" spans="1:8" x14ac:dyDescent="0.3">
      <c r="A124" s="11"/>
      <c r="B124" s="4"/>
      <c r="C124" s="4" t="s">
        <v>3</v>
      </c>
      <c r="D124" s="26" t="s">
        <v>29</v>
      </c>
      <c r="E124" s="26"/>
      <c r="F124" s="26"/>
      <c r="G124" s="26"/>
      <c r="H124" s="12">
        <v>1</v>
      </c>
    </row>
    <row r="125" spans="1:8" x14ac:dyDescent="0.3">
      <c r="A125" s="7" t="s">
        <v>12</v>
      </c>
      <c r="B125" s="27" t="s">
        <v>34</v>
      </c>
      <c r="C125" s="27"/>
      <c r="D125" s="27"/>
      <c r="E125" s="27"/>
      <c r="F125" s="27"/>
      <c r="G125" s="27"/>
      <c r="H125" s="8">
        <f>H126+H127</f>
        <v>7</v>
      </c>
    </row>
    <row r="126" spans="1:8" ht="30.75" customHeight="1" x14ac:dyDescent="0.3">
      <c r="A126" s="11"/>
      <c r="B126" s="4" t="s">
        <v>13</v>
      </c>
      <c r="C126" s="26" t="s">
        <v>35</v>
      </c>
      <c r="D126" s="26"/>
      <c r="E126" s="26"/>
      <c r="F126" s="26"/>
      <c r="G126" s="26"/>
      <c r="H126" s="12">
        <v>4</v>
      </c>
    </row>
    <row r="127" spans="1:8" ht="66.75" customHeight="1" x14ac:dyDescent="0.3">
      <c r="A127" s="11"/>
      <c r="B127" s="4" t="s">
        <v>14</v>
      </c>
      <c r="C127" s="26" t="s">
        <v>77</v>
      </c>
      <c r="D127" s="26"/>
      <c r="E127" s="26"/>
      <c r="F127" s="26"/>
      <c r="G127" s="26"/>
      <c r="H127" s="12">
        <v>3</v>
      </c>
    </row>
    <row r="128" spans="1:8" x14ac:dyDescent="0.3">
      <c r="A128" s="7" t="s">
        <v>36</v>
      </c>
      <c r="B128" s="27" t="s">
        <v>124</v>
      </c>
      <c r="C128" s="27"/>
      <c r="D128" s="27"/>
      <c r="E128" s="27"/>
      <c r="F128" s="27"/>
      <c r="G128" s="27"/>
      <c r="H128" s="8">
        <f>H129+H139+H133</f>
        <v>18</v>
      </c>
    </row>
    <row r="129" spans="2:8" x14ac:dyDescent="0.3">
      <c r="B129" s="4" t="s">
        <v>38</v>
      </c>
      <c r="C129" s="26" t="s">
        <v>68</v>
      </c>
      <c r="D129" s="26"/>
      <c r="E129" s="26"/>
      <c r="F129" s="26"/>
      <c r="G129" s="26"/>
      <c r="H129" s="12">
        <f>MAX(H130,H132,H138)</f>
        <v>4</v>
      </c>
    </row>
    <row r="130" spans="2:8" x14ac:dyDescent="0.3">
      <c r="B130" s="4"/>
      <c r="C130" s="5" t="s">
        <v>2</v>
      </c>
      <c r="D130" s="26" t="s">
        <v>69</v>
      </c>
      <c r="E130" s="26"/>
      <c r="F130" s="26"/>
      <c r="G130" s="26"/>
      <c r="H130" s="12">
        <v>4</v>
      </c>
    </row>
    <row r="131" spans="2:8" x14ac:dyDescent="0.3">
      <c r="B131" s="4"/>
      <c r="C131" s="5" t="s">
        <v>3</v>
      </c>
      <c r="D131" s="26" t="s">
        <v>70</v>
      </c>
      <c r="E131" s="26"/>
      <c r="F131" s="26"/>
      <c r="G131" s="26"/>
      <c r="H131" s="12">
        <v>3</v>
      </c>
    </row>
    <row r="132" spans="2:8" x14ac:dyDescent="0.3">
      <c r="B132" s="4"/>
      <c r="C132" s="2" t="s">
        <v>4</v>
      </c>
      <c r="D132" s="26" t="s">
        <v>71</v>
      </c>
      <c r="E132" s="26"/>
      <c r="F132" s="26"/>
      <c r="G132" s="26"/>
      <c r="H132" s="12">
        <v>1</v>
      </c>
    </row>
    <row r="133" spans="2:8" x14ac:dyDescent="0.3">
      <c r="B133" s="4" t="s">
        <v>39</v>
      </c>
      <c r="C133" s="26" t="s">
        <v>72</v>
      </c>
      <c r="D133" s="26"/>
      <c r="E133" s="26"/>
      <c r="F133" s="26"/>
      <c r="G133" s="26"/>
      <c r="H133" s="12">
        <f>MAX(H134,H136,H138)</f>
        <v>5</v>
      </c>
    </row>
    <row r="134" spans="2:8" x14ac:dyDescent="0.3">
      <c r="B134" s="4"/>
      <c r="C134" s="5" t="s">
        <v>2</v>
      </c>
      <c r="D134" s="26" t="s">
        <v>73</v>
      </c>
      <c r="E134" s="26"/>
      <c r="F134" s="26"/>
      <c r="G134" s="26"/>
      <c r="H134" s="12">
        <v>5</v>
      </c>
    </row>
    <row r="135" spans="2:8" x14ac:dyDescent="0.3">
      <c r="B135" s="4"/>
      <c r="C135" s="5" t="s">
        <v>3</v>
      </c>
      <c r="D135" s="26" t="s">
        <v>74</v>
      </c>
      <c r="E135" s="26"/>
      <c r="F135" s="26"/>
      <c r="G135" s="26"/>
      <c r="H135" s="12">
        <v>4</v>
      </c>
    </row>
    <row r="136" spans="2:8" x14ac:dyDescent="0.3">
      <c r="B136" s="4"/>
      <c r="C136" s="5" t="s">
        <v>4</v>
      </c>
      <c r="D136" s="26" t="s">
        <v>75</v>
      </c>
      <c r="E136" s="26"/>
      <c r="F136" s="26"/>
      <c r="G136" s="26"/>
      <c r="H136" s="12">
        <v>3</v>
      </c>
    </row>
    <row r="137" spans="2:8" x14ac:dyDescent="0.3">
      <c r="B137" s="4"/>
      <c r="C137" s="5" t="s">
        <v>5</v>
      </c>
      <c r="D137" s="26" t="s">
        <v>76</v>
      </c>
      <c r="E137" s="26"/>
      <c r="F137" s="26"/>
      <c r="G137" s="26"/>
      <c r="H137" s="12">
        <v>0</v>
      </c>
    </row>
    <row r="138" spans="2:8" x14ac:dyDescent="0.3">
      <c r="B138" s="4"/>
      <c r="C138" s="5"/>
      <c r="D138" s="10"/>
      <c r="E138" s="10"/>
      <c r="F138" s="10"/>
      <c r="G138" s="10"/>
      <c r="H138" s="12"/>
    </row>
    <row r="139" spans="2:8" x14ac:dyDescent="0.3">
      <c r="B139" s="4" t="s">
        <v>54</v>
      </c>
      <c r="C139" s="26" t="s">
        <v>37</v>
      </c>
      <c r="D139" s="26"/>
      <c r="E139" s="26"/>
      <c r="F139" s="26"/>
      <c r="G139" s="26"/>
      <c r="H139" s="12">
        <v>9</v>
      </c>
    </row>
    <row r="140" spans="2:8" x14ac:dyDescent="0.3">
      <c r="B140" s="4"/>
      <c r="C140" s="5" t="s">
        <v>50</v>
      </c>
      <c r="D140" s="26" t="s">
        <v>48</v>
      </c>
      <c r="E140" s="26"/>
      <c r="F140" s="26"/>
      <c r="G140" s="26"/>
      <c r="H140" s="12">
        <v>5</v>
      </c>
    </row>
    <row r="141" spans="2:8" x14ac:dyDescent="0.3">
      <c r="B141" s="4"/>
      <c r="C141" s="5"/>
      <c r="D141" s="10" t="s">
        <v>16</v>
      </c>
      <c r="E141" s="10"/>
      <c r="F141" s="10"/>
      <c r="G141" s="10"/>
      <c r="H141" s="12"/>
    </row>
    <row r="142" spans="2:8" x14ac:dyDescent="0.3">
      <c r="B142" s="4"/>
      <c r="C142" s="5" t="s">
        <v>51</v>
      </c>
      <c r="D142" s="26" t="s">
        <v>49</v>
      </c>
      <c r="E142" s="26"/>
      <c r="F142" s="26"/>
      <c r="G142" s="26"/>
      <c r="H142" s="12">
        <v>3</v>
      </c>
    </row>
    <row r="143" spans="2:8" ht="29.25" customHeight="1" x14ac:dyDescent="0.3">
      <c r="B143" s="4"/>
      <c r="C143" s="5" t="s">
        <v>3</v>
      </c>
      <c r="D143" s="26" t="s">
        <v>53</v>
      </c>
      <c r="E143" s="26"/>
      <c r="F143" s="26"/>
      <c r="G143" s="26"/>
      <c r="H143" s="12">
        <v>4</v>
      </c>
    </row>
    <row r="144" spans="2:8" x14ac:dyDescent="0.3">
      <c r="B144" s="21" t="s">
        <v>15</v>
      </c>
      <c r="C144" s="1"/>
      <c r="D144" s="1"/>
      <c r="E144" s="1"/>
      <c r="F144" s="1"/>
      <c r="G144" s="1"/>
      <c r="H144" s="20">
        <f>H128+H125+H111+H95+H85+H76+H68+H59+H51+H43+H34+H26+H18+H8+H93</f>
        <v>100</v>
      </c>
    </row>
  </sheetData>
  <mergeCells count="140">
    <mergeCell ref="A6:G6"/>
    <mergeCell ref="A5:H5"/>
    <mergeCell ref="C9:H9"/>
    <mergeCell ref="C61:G61"/>
    <mergeCell ref="C60:G60"/>
    <mergeCell ref="B59:G59"/>
    <mergeCell ref="B68:G68"/>
    <mergeCell ref="C58:G58"/>
    <mergeCell ref="C57:G57"/>
    <mergeCell ref="C56:G56"/>
    <mergeCell ref="B51:G51"/>
    <mergeCell ref="C50:G50"/>
    <mergeCell ref="C41:G41"/>
    <mergeCell ref="C40:G40"/>
    <mergeCell ref="C39:G39"/>
    <mergeCell ref="C38:G38"/>
    <mergeCell ref="C37:G37"/>
    <mergeCell ref="C36:G36"/>
    <mergeCell ref="C35:G35"/>
    <mergeCell ref="B34:G34"/>
    <mergeCell ref="C27:G27"/>
    <mergeCell ref="B26:G26"/>
    <mergeCell ref="C19:G19"/>
    <mergeCell ref="D135:G135"/>
    <mergeCell ref="D136:G136"/>
    <mergeCell ref="D137:G137"/>
    <mergeCell ref="D140:G140"/>
    <mergeCell ref="C139:G139"/>
    <mergeCell ref="D142:G142"/>
    <mergeCell ref="D143:G143"/>
    <mergeCell ref="C69:G69"/>
    <mergeCell ref="C70:G70"/>
    <mergeCell ref="C71:G71"/>
    <mergeCell ref="C72:G72"/>
    <mergeCell ref="C73:G73"/>
    <mergeCell ref="C74:G74"/>
    <mergeCell ref="C75:G75"/>
    <mergeCell ref="C77:G77"/>
    <mergeCell ref="C78:G78"/>
    <mergeCell ref="C79:G79"/>
    <mergeCell ref="C80:G80"/>
    <mergeCell ref="C81:G81"/>
    <mergeCell ref="C82:G82"/>
    <mergeCell ref="B76:G76"/>
    <mergeCell ref="C83:G83"/>
    <mergeCell ref="B84:G84"/>
    <mergeCell ref="B85:G85"/>
    <mergeCell ref="C126:G126"/>
    <mergeCell ref="C127:G127"/>
    <mergeCell ref="B128:G128"/>
    <mergeCell ref="C129:G129"/>
    <mergeCell ref="D130:G130"/>
    <mergeCell ref="D131:G131"/>
    <mergeCell ref="D132:G132"/>
    <mergeCell ref="C133:G133"/>
    <mergeCell ref="D134:G134"/>
    <mergeCell ref="C91:G91"/>
    <mergeCell ref="D119:G119"/>
    <mergeCell ref="D120:G120"/>
    <mergeCell ref="C118:G118"/>
    <mergeCell ref="C121:G121"/>
    <mergeCell ref="C122:G122"/>
    <mergeCell ref="D123:G123"/>
    <mergeCell ref="D124:G124"/>
    <mergeCell ref="B125:G125"/>
    <mergeCell ref="B95:G95"/>
    <mergeCell ref="C96:G96"/>
    <mergeCell ref="D97:G97"/>
    <mergeCell ref="D99:G99"/>
    <mergeCell ref="D101:G101"/>
    <mergeCell ref="D103:G103"/>
    <mergeCell ref="D105:G105"/>
    <mergeCell ref="C106:G106"/>
    <mergeCell ref="D107:G107"/>
    <mergeCell ref="D108:G108"/>
    <mergeCell ref="B92:G92"/>
    <mergeCell ref="C93:G93"/>
    <mergeCell ref="C86:G86"/>
    <mergeCell ref="C87:G87"/>
    <mergeCell ref="C88:G88"/>
    <mergeCell ref="C89:G89"/>
    <mergeCell ref="C90:G90"/>
    <mergeCell ref="B67:G67"/>
    <mergeCell ref="C49:G49"/>
    <mergeCell ref="B43:G43"/>
    <mergeCell ref="A42:G42"/>
    <mergeCell ref="C63:G63"/>
    <mergeCell ref="C64:G64"/>
    <mergeCell ref="C66:G66"/>
    <mergeCell ref="C62:G62"/>
    <mergeCell ref="C53:G53"/>
    <mergeCell ref="C54:G54"/>
    <mergeCell ref="C55:G55"/>
    <mergeCell ref="C65:G65"/>
    <mergeCell ref="C47:G47"/>
    <mergeCell ref="C48:G48"/>
    <mergeCell ref="C52:G52"/>
    <mergeCell ref="C44:G44"/>
    <mergeCell ref="C45:G45"/>
    <mergeCell ref="C46:G46"/>
    <mergeCell ref="B16:G16"/>
    <mergeCell ref="B8:G8"/>
    <mergeCell ref="B17:G17"/>
    <mergeCell ref="B18:G18"/>
    <mergeCell ref="C28:G28"/>
    <mergeCell ref="C21:G21"/>
    <mergeCell ref="C22:G22"/>
    <mergeCell ref="C23:G23"/>
    <mergeCell ref="C24:G24"/>
    <mergeCell ref="C14:G14"/>
    <mergeCell ref="C15:G15"/>
    <mergeCell ref="C20:G20"/>
    <mergeCell ref="C10:G10"/>
    <mergeCell ref="C11:G11"/>
    <mergeCell ref="C12:G12"/>
    <mergeCell ref="C13:G13"/>
    <mergeCell ref="B4:H4"/>
    <mergeCell ref="B3:H3"/>
    <mergeCell ref="B2:H2"/>
    <mergeCell ref="B1:H1"/>
    <mergeCell ref="B7:G7"/>
    <mergeCell ref="D117:G117"/>
    <mergeCell ref="B111:G111"/>
    <mergeCell ref="C112:G112"/>
    <mergeCell ref="D113:G113"/>
    <mergeCell ref="D114:G114"/>
    <mergeCell ref="D115:G115"/>
    <mergeCell ref="D102:G102"/>
    <mergeCell ref="D104:G104"/>
    <mergeCell ref="D100:G100"/>
    <mergeCell ref="D98:G98"/>
    <mergeCell ref="C116:G116"/>
    <mergeCell ref="D109:G109"/>
    <mergeCell ref="D110:G110"/>
    <mergeCell ref="C29:G29"/>
    <mergeCell ref="C30:G30"/>
    <mergeCell ref="C31:G31"/>
    <mergeCell ref="C32:G32"/>
    <mergeCell ref="C33:G33"/>
    <mergeCell ref="C25:G25"/>
  </mergeCells>
  <pageMargins left="0.98425196850393704" right="0.39370078740157499" top="0.98425196850393704" bottom="0.98425196850393704" header="0.511811023622047" footer="0.511811023622047"/>
  <pageSetup paperSize="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8"/>
  <sheetViews>
    <sheetView workbookViewId="0">
      <selection activeCell="G142" sqref="G142"/>
    </sheetView>
  </sheetViews>
  <sheetFormatPr defaultColWidth="8.85546875" defaultRowHeight="13.5" x14ac:dyDescent="0.3"/>
  <cols>
    <col min="1" max="1" width="5.5703125" style="12" customWidth="1"/>
    <col min="2" max="2" width="19.7109375" style="2" customWidth="1"/>
    <col min="3" max="5" width="8.85546875" style="2"/>
    <col min="6" max="6" width="18.7109375" style="2" customWidth="1"/>
    <col min="7" max="7" width="42.5703125" style="2" customWidth="1"/>
    <col min="8" max="16384" width="8.85546875" style="2"/>
  </cols>
  <sheetData>
    <row r="1" spans="1:8" ht="15.75" customHeight="1" x14ac:dyDescent="0.3">
      <c r="B1" s="24" t="s">
        <v>40</v>
      </c>
      <c r="C1" s="24"/>
      <c r="D1" s="24"/>
      <c r="E1" s="24"/>
      <c r="F1" s="24"/>
      <c r="G1" s="24"/>
      <c r="H1" s="24"/>
    </row>
    <row r="2" spans="1:8" ht="15.75" customHeight="1" x14ac:dyDescent="0.3">
      <c r="B2" s="24" t="s">
        <v>79</v>
      </c>
      <c r="C2" s="24"/>
      <c r="D2" s="24"/>
      <c r="E2" s="24"/>
      <c r="F2" s="24"/>
      <c r="G2" s="24"/>
      <c r="H2" s="24"/>
    </row>
    <row r="3" spans="1:8" ht="36.75" customHeight="1" x14ac:dyDescent="0.3">
      <c r="B3" s="24" t="s">
        <v>80</v>
      </c>
      <c r="C3" s="24"/>
      <c r="D3" s="24"/>
      <c r="E3" s="24"/>
      <c r="F3" s="24"/>
      <c r="G3" s="24"/>
      <c r="H3" s="24"/>
    </row>
    <row r="4" spans="1:8" ht="34.5" customHeight="1" x14ac:dyDescent="0.3">
      <c r="B4" s="24" t="s">
        <v>81</v>
      </c>
      <c r="C4" s="24"/>
      <c r="D4" s="24"/>
      <c r="E4" s="24"/>
      <c r="F4" s="24"/>
      <c r="G4" s="24"/>
      <c r="H4" s="24"/>
    </row>
    <row r="5" spans="1:8" ht="13.5" customHeight="1" x14ac:dyDescent="0.3">
      <c r="A5" s="31" t="s">
        <v>143</v>
      </c>
      <c r="B5" s="31"/>
      <c r="C5" s="31"/>
      <c r="D5" s="31"/>
      <c r="E5" s="31"/>
      <c r="F5" s="31"/>
      <c r="G5" s="31"/>
      <c r="H5" s="31"/>
    </row>
    <row r="6" spans="1:8" ht="15.75" customHeight="1" x14ac:dyDescent="0.3">
      <c r="A6" s="37" t="s">
        <v>1</v>
      </c>
      <c r="B6" s="37"/>
      <c r="C6" s="37"/>
      <c r="D6" s="37"/>
      <c r="E6" s="37"/>
      <c r="F6" s="37"/>
      <c r="G6" s="37"/>
      <c r="H6" s="6" t="s">
        <v>0</v>
      </c>
    </row>
    <row r="7" spans="1:8" x14ac:dyDescent="0.3">
      <c r="A7" s="14">
        <v>1</v>
      </c>
      <c r="B7" s="25" t="s">
        <v>121</v>
      </c>
      <c r="C7" s="25"/>
      <c r="D7" s="25"/>
      <c r="E7" s="25"/>
      <c r="F7" s="25"/>
      <c r="G7" s="25"/>
      <c r="H7" s="1"/>
    </row>
    <row r="8" spans="1:8" ht="14.25" customHeight="1" x14ac:dyDescent="0.3">
      <c r="A8" s="13"/>
      <c r="B8" s="31" t="s">
        <v>83</v>
      </c>
      <c r="C8" s="31"/>
      <c r="D8" s="31"/>
      <c r="E8" s="31"/>
      <c r="F8" s="31"/>
      <c r="G8" s="31"/>
      <c r="H8" s="12">
        <v>4</v>
      </c>
    </row>
    <row r="9" spans="1:8" ht="38.25" customHeight="1" x14ac:dyDescent="0.3">
      <c r="A9" s="13"/>
      <c r="B9" s="15" t="s">
        <v>55</v>
      </c>
      <c r="C9" s="26" t="s">
        <v>144</v>
      </c>
      <c r="D9" s="26"/>
      <c r="E9" s="26"/>
      <c r="F9" s="26"/>
      <c r="G9" s="26"/>
      <c r="H9" s="19"/>
    </row>
    <row r="10" spans="1:8" ht="47.25" customHeight="1" x14ac:dyDescent="0.3">
      <c r="A10" s="13"/>
      <c r="B10" s="5" t="s">
        <v>126</v>
      </c>
      <c r="C10" s="26" t="s">
        <v>145</v>
      </c>
      <c r="D10" s="26"/>
      <c r="E10" s="26"/>
      <c r="F10" s="26"/>
      <c r="G10" s="26"/>
      <c r="H10" s="16"/>
    </row>
    <row r="11" spans="1:8" ht="27" customHeight="1" x14ac:dyDescent="0.3">
      <c r="A11" s="13"/>
      <c r="B11" s="15" t="s">
        <v>56</v>
      </c>
      <c r="C11" s="40" t="s">
        <v>57</v>
      </c>
      <c r="D11" s="40"/>
      <c r="E11" s="40"/>
      <c r="F11" s="40"/>
      <c r="G11" s="40"/>
      <c r="H11" s="17"/>
    </row>
    <row r="12" spans="1:8" ht="13.5" customHeight="1" x14ac:dyDescent="0.3">
      <c r="A12" s="13"/>
      <c r="B12" s="15" t="s">
        <v>58</v>
      </c>
      <c r="C12" s="40" t="s">
        <v>59</v>
      </c>
      <c r="D12" s="40"/>
      <c r="E12" s="40"/>
      <c r="F12" s="40"/>
      <c r="G12" s="40"/>
      <c r="H12" s="16"/>
    </row>
    <row r="13" spans="1:8" ht="40.5" customHeight="1" x14ac:dyDescent="0.3">
      <c r="A13" s="13"/>
      <c r="B13" s="5" t="s">
        <v>127</v>
      </c>
      <c r="C13" s="40" t="s">
        <v>175</v>
      </c>
      <c r="D13" s="41"/>
      <c r="E13" s="41"/>
      <c r="F13" s="41"/>
      <c r="G13" s="41"/>
      <c r="H13" s="16"/>
    </row>
    <row r="14" spans="1:8" ht="27" x14ac:dyDescent="0.3">
      <c r="A14" s="13"/>
      <c r="B14" s="5" t="s">
        <v>128</v>
      </c>
      <c r="C14" s="29" t="s">
        <v>60</v>
      </c>
      <c r="D14" s="29"/>
      <c r="E14" s="29"/>
      <c r="F14" s="29"/>
      <c r="G14" s="29"/>
      <c r="H14" s="16"/>
    </row>
    <row r="15" spans="1:8" ht="32.25" customHeight="1" x14ac:dyDescent="0.3">
      <c r="A15" s="13"/>
      <c r="B15" s="5" t="s">
        <v>129</v>
      </c>
      <c r="C15" s="29" t="s">
        <v>86</v>
      </c>
      <c r="D15" s="29"/>
      <c r="E15" s="29"/>
      <c r="F15" s="29"/>
      <c r="G15" s="29"/>
      <c r="H15" s="16"/>
    </row>
    <row r="16" spans="1:8" x14ac:dyDescent="0.3">
      <c r="A16" s="9">
        <v>2</v>
      </c>
      <c r="B16" s="30" t="s">
        <v>87</v>
      </c>
      <c r="C16" s="30"/>
      <c r="D16" s="30"/>
      <c r="E16" s="30"/>
      <c r="F16" s="30"/>
      <c r="G16" s="30"/>
      <c r="H16" s="12"/>
    </row>
    <row r="17" spans="1:8" x14ac:dyDescent="0.3">
      <c r="A17" s="11"/>
      <c r="B17" s="32" t="s">
        <v>88</v>
      </c>
      <c r="C17" s="32"/>
      <c r="D17" s="32"/>
      <c r="E17" s="32"/>
      <c r="F17" s="32"/>
      <c r="G17" s="32"/>
      <c r="H17" s="12"/>
    </row>
    <row r="18" spans="1:8" x14ac:dyDescent="0.3">
      <c r="A18" s="11"/>
      <c r="B18" s="33" t="s">
        <v>89</v>
      </c>
      <c r="C18" s="33"/>
      <c r="D18" s="33"/>
      <c r="E18" s="33"/>
      <c r="F18" s="33"/>
      <c r="G18" s="33"/>
      <c r="H18" s="12">
        <v>4</v>
      </c>
    </row>
    <row r="19" spans="1:8" ht="38.25" customHeight="1" x14ac:dyDescent="0.3">
      <c r="A19" s="11"/>
      <c r="B19" s="18" t="s">
        <v>55</v>
      </c>
      <c r="C19" s="40" t="s">
        <v>90</v>
      </c>
      <c r="D19" s="40"/>
      <c r="E19" s="40"/>
      <c r="F19" s="40"/>
      <c r="G19" s="40"/>
      <c r="H19" s="12"/>
    </row>
    <row r="20" spans="1:8" ht="63" customHeight="1" x14ac:dyDescent="0.3">
      <c r="A20" s="11"/>
      <c r="B20" s="11" t="s">
        <v>126</v>
      </c>
      <c r="C20" s="41" t="s">
        <v>176</v>
      </c>
      <c r="D20" s="41"/>
      <c r="E20" s="41"/>
      <c r="F20" s="41"/>
      <c r="G20" s="41"/>
      <c r="H20" s="12"/>
    </row>
    <row r="21" spans="1:8" ht="45" customHeight="1" x14ac:dyDescent="0.3">
      <c r="A21" s="11"/>
      <c r="B21" s="18" t="s">
        <v>56</v>
      </c>
      <c r="C21" s="41" t="s">
        <v>177</v>
      </c>
      <c r="D21" s="41"/>
      <c r="E21" s="41"/>
      <c r="F21" s="41"/>
      <c r="G21" s="41"/>
      <c r="H21" s="3"/>
    </row>
    <row r="22" spans="1:8" ht="30" customHeight="1" x14ac:dyDescent="0.3">
      <c r="A22" s="11"/>
      <c r="B22" s="18" t="s">
        <v>58</v>
      </c>
      <c r="C22" s="40" t="s">
        <v>64</v>
      </c>
      <c r="D22" s="40"/>
      <c r="E22" s="40"/>
      <c r="F22" s="40"/>
      <c r="G22" s="40"/>
      <c r="H22" s="12"/>
    </row>
    <row r="23" spans="1:8" ht="80.25" customHeight="1" x14ac:dyDescent="0.3">
      <c r="A23" s="11"/>
      <c r="B23" s="11" t="s">
        <v>127</v>
      </c>
      <c r="C23" s="40" t="s">
        <v>172</v>
      </c>
      <c r="D23" s="41"/>
      <c r="E23" s="41"/>
      <c r="F23" s="41"/>
      <c r="G23" s="41"/>
      <c r="H23" s="12"/>
    </row>
    <row r="24" spans="1:8" ht="27" x14ac:dyDescent="0.3">
      <c r="A24" s="11"/>
      <c r="B24" s="11" t="s">
        <v>128</v>
      </c>
      <c r="C24" s="40" t="s">
        <v>65</v>
      </c>
      <c r="D24" s="40"/>
      <c r="E24" s="40"/>
      <c r="F24" s="40"/>
      <c r="G24" s="40"/>
      <c r="H24" s="12"/>
    </row>
    <row r="25" spans="1:8" ht="30.75" customHeight="1" x14ac:dyDescent="0.3">
      <c r="A25" s="11"/>
      <c r="B25" s="11" t="s">
        <v>129</v>
      </c>
      <c r="C25" s="40" t="s">
        <v>61</v>
      </c>
      <c r="D25" s="40"/>
      <c r="E25" s="40"/>
      <c r="F25" s="40"/>
      <c r="G25" s="40"/>
      <c r="H25" s="12"/>
    </row>
    <row r="26" spans="1:8" x14ac:dyDescent="0.3">
      <c r="A26" s="11"/>
      <c r="B26" s="33" t="s">
        <v>91</v>
      </c>
      <c r="C26" s="33"/>
      <c r="D26" s="33"/>
      <c r="E26" s="33"/>
      <c r="F26" s="33"/>
      <c r="G26" s="33"/>
      <c r="H26" s="12">
        <v>4</v>
      </c>
    </row>
    <row r="27" spans="1:8" ht="30.75" customHeight="1" x14ac:dyDescent="0.3">
      <c r="A27" s="11"/>
      <c r="B27" s="18" t="s">
        <v>55</v>
      </c>
      <c r="C27" s="26" t="s">
        <v>148</v>
      </c>
      <c r="D27" s="26"/>
      <c r="E27" s="26"/>
      <c r="F27" s="26"/>
      <c r="G27" s="26"/>
      <c r="H27" s="12"/>
    </row>
    <row r="28" spans="1:8" ht="30" customHeight="1" x14ac:dyDescent="0.3">
      <c r="A28" s="11"/>
      <c r="B28" s="11" t="s">
        <v>126</v>
      </c>
      <c r="C28" s="26" t="s">
        <v>149</v>
      </c>
      <c r="D28" s="26"/>
      <c r="E28" s="26"/>
      <c r="F28" s="26"/>
      <c r="G28" s="26"/>
      <c r="H28" s="12"/>
    </row>
    <row r="29" spans="1:8" ht="33" customHeight="1" x14ac:dyDescent="0.3">
      <c r="A29" s="11"/>
      <c r="B29" s="18" t="s">
        <v>56</v>
      </c>
      <c r="C29" s="26" t="s">
        <v>150</v>
      </c>
      <c r="D29" s="26"/>
      <c r="E29" s="26"/>
      <c r="F29" s="26"/>
      <c r="G29" s="26"/>
      <c r="H29" s="3"/>
    </row>
    <row r="30" spans="1:8" ht="15" customHeight="1" x14ac:dyDescent="0.3">
      <c r="A30" s="11"/>
      <c r="B30" s="18" t="s">
        <v>58</v>
      </c>
      <c r="C30" s="26" t="s">
        <v>64</v>
      </c>
      <c r="D30" s="26"/>
      <c r="E30" s="26"/>
      <c r="F30" s="26"/>
      <c r="G30" s="26"/>
      <c r="H30" s="12"/>
    </row>
    <row r="31" spans="1:8" ht="66.75" customHeight="1" x14ac:dyDescent="0.3">
      <c r="A31" s="11"/>
      <c r="B31" s="11" t="s">
        <v>127</v>
      </c>
      <c r="C31" s="26" t="s">
        <v>178</v>
      </c>
      <c r="D31" s="39"/>
      <c r="E31" s="39"/>
      <c r="F31" s="39"/>
      <c r="G31" s="39"/>
      <c r="H31" s="12"/>
    </row>
    <row r="32" spans="1:8" ht="27" x14ac:dyDescent="0.3">
      <c r="A32" s="11"/>
      <c r="B32" s="11" t="s">
        <v>128</v>
      </c>
      <c r="C32" s="26" t="s">
        <v>65</v>
      </c>
      <c r="D32" s="26"/>
      <c r="E32" s="26"/>
      <c r="F32" s="26"/>
      <c r="G32" s="26"/>
      <c r="H32" s="12"/>
    </row>
    <row r="33" spans="1:8" ht="27" customHeight="1" x14ac:dyDescent="0.3">
      <c r="A33" s="11"/>
      <c r="B33" s="11" t="s">
        <v>129</v>
      </c>
      <c r="C33" s="26" t="s">
        <v>61</v>
      </c>
      <c r="D33" s="26"/>
      <c r="E33" s="26"/>
      <c r="F33" s="26"/>
      <c r="G33" s="26"/>
      <c r="H33" s="12"/>
    </row>
    <row r="34" spans="1:8" x14ac:dyDescent="0.3">
      <c r="A34" s="11"/>
      <c r="B34" s="33" t="s">
        <v>95</v>
      </c>
      <c r="C34" s="33"/>
      <c r="D34" s="33"/>
      <c r="E34" s="33"/>
      <c r="F34" s="33"/>
      <c r="G34" s="33"/>
      <c r="H34" s="12">
        <v>3</v>
      </c>
    </row>
    <row r="35" spans="1:8" ht="51.75" customHeight="1" x14ac:dyDescent="0.3">
      <c r="A35" s="11"/>
      <c r="B35" s="18" t="s">
        <v>55</v>
      </c>
      <c r="C35" s="26" t="s">
        <v>82</v>
      </c>
      <c r="D35" s="26"/>
      <c r="E35" s="26"/>
      <c r="F35" s="26"/>
      <c r="G35" s="26"/>
      <c r="H35" s="12"/>
    </row>
    <row r="36" spans="1:8" ht="55.5" customHeight="1" x14ac:dyDescent="0.3">
      <c r="A36" s="11"/>
      <c r="B36" s="11" t="s">
        <v>126</v>
      </c>
      <c r="C36" s="39" t="s">
        <v>179</v>
      </c>
      <c r="D36" s="39"/>
      <c r="E36" s="39"/>
      <c r="F36" s="39"/>
      <c r="G36" s="39"/>
      <c r="H36" s="12"/>
    </row>
    <row r="37" spans="1:8" ht="28.5" customHeight="1" x14ac:dyDescent="0.3">
      <c r="A37" s="11"/>
      <c r="B37" s="18" t="s">
        <v>56</v>
      </c>
      <c r="C37" s="26" t="s">
        <v>152</v>
      </c>
      <c r="D37" s="26"/>
      <c r="E37" s="26"/>
      <c r="F37" s="26"/>
      <c r="G37" s="26"/>
      <c r="H37" s="12"/>
    </row>
    <row r="38" spans="1:8" ht="24" customHeight="1" x14ac:dyDescent="0.3">
      <c r="A38" s="11"/>
      <c r="B38" s="18" t="s">
        <v>58</v>
      </c>
      <c r="C38" s="26" t="s">
        <v>64</v>
      </c>
      <c r="D38" s="26"/>
      <c r="E38" s="26"/>
      <c r="F38" s="26"/>
      <c r="G38" s="26"/>
      <c r="H38" s="3"/>
    </row>
    <row r="39" spans="1:8" ht="52.5" customHeight="1" x14ac:dyDescent="0.3">
      <c r="A39" s="11"/>
      <c r="B39" s="11" t="s">
        <v>127</v>
      </c>
      <c r="C39" s="26" t="s">
        <v>187</v>
      </c>
      <c r="D39" s="39"/>
      <c r="E39" s="39"/>
      <c r="F39" s="39"/>
      <c r="G39" s="39"/>
      <c r="H39" s="12"/>
    </row>
    <row r="40" spans="1:8" ht="27" x14ac:dyDescent="0.3">
      <c r="A40" s="11"/>
      <c r="B40" s="11" t="s">
        <v>128</v>
      </c>
      <c r="C40" s="29" t="s">
        <v>65</v>
      </c>
      <c r="D40" s="29"/>
      <c r="E40" s="29"/>
      <c r="F40" s="29"/>
      <c r="G40" s="29"/>
      <c r="H40" s="12"/>
    </row>
    <row r="41" spans="1:8" ht="27" customHeight="1" x14ac:dyDescent="0.3">
      <c r="A41" s="11"/>
      <c r="B41" s="11" t="s">
        <v>129</v>
      </c>
      <c r="C41" s="29" t="s">
        <v>61</v>
      </c>
      <c r="D41" s="29"/>
      <c r="E41" s="29"/>
      <c r="F41" s="29"/>
      <c r="G41" s="29"/>
      <c r="H41" s="12"/>
    </row>
    <row r="42" spans="1:8" ht="15" customHeight="1" x14ac:dyDescent="0.3">
      <c r="A42" s="32" t="s">
        <v>97</v>
      </c>
      <c r="B42" s="32"/>
      <c r="C42" s="32"/>
      <c r="D42" s="32"/>
      <c r="E42" s="32"/>
      <c r="F42" s="32"/>
      <c r="G42" s="32"/>
      <c r="H42" s="12"/>
    </row>
    <row r="43" spans="1:8" x14ac:dyDescent="0.3">
      <c r="A43" s="11"/>
      <c r="B43" s="33" t="s">
        <v>98</v>
      </c>
      <c r="C43" s="33"/>
      <c r="D43" s="33"/>
      <c r="E43" s="33"/>
      <c r="F43" s="33"/>
      <c r="G43" s="33"/>
      <c r="H43" s="12">
        <v>3</v>
      </c>
    </row>
    <row r="44" spans="1:8" ht="30" customHeight="1" x14ac:dyDescent="0.3">
      <c r="A44" s="11"/>
      <c r="B44" s="18" t="s">
        <v>55</v>
      </c>
      <c r="C44" s="26" t="s">
        <v>99</v>
      </c>
      <c r="D44" s="26"/>
      <c r="E44" s="26"/>
      <c r="F44" s="26"/>
      <c r="G44" s="26"/>
      <c r="H44" s="3"/>
    </row>
    <row r="45" spans="1:8" ht="56.25" customHeight="1" x14ac:dyDescent="0.3">
      <c r="A45" s="11"/>
      <c r="B45" s="11" t="s">
        <v>126</v>
      </c>
      <c r="C45" s="26" t="s">
        <v>153</v>
      </c>
      <c r="D45" s="26"/>
      <c r="E45" s="26"/>
      <c r="F45" s="26"/>
      <c r="G45" s="26"/>
      <c r="H45" s="12"/>
    </row>
    <row r="46" spans="1:8" ht="24" customHeight="1" x14ac:dyDescent="0.3">
      <c r="A46" s="11"/>
      <c r="B46" s="18" t="s">
        <v>56</v>
      </c>
      <c r="C46" s="26" t="s">
        <v>154</v>
      </c>
      <c r="D46" s="26"/>
      <c r="E46" s="26"/>
      <c r="F46" s="26"/>
      <c r="G46" s="26"/>
      <c r="H46" s="12"/>
    </row>
    <row r="47" spans="1:8" ht="15" customHeight="1" x14ac:dyDescent="0.3">
      <c r="A47" s="11"/>
      <c r="B47" s="18" t="s">
        <v>58</v>
      </c>
      <c r="C47" s="26" t="s">
        <v>64</v>
      </c>
      <c r="D47" s="26"/>
      <c r="E47" s="26"/>
      <c r="F47" s="26"/>
      <c r="G47" s="26"/>
      <c r="H47" s="12"/>
    </row>
    <row r="48" spans="1:8" ht="54.75" customHeight="1" x14ac:dyDescent="0.3">
      <c r="A48" s="11"/>
      <c r="B48" s="11" t="s">
        <v>127</v>
      </c>
      <c r="C48" s="26" t="s">
        <v>186</v>
      </c>
      <c r="D48" s="39"/>
      <c r="E48" s="39"/>
      <c r="F48" s="39"/>
      <c r="G48" s="39"/>
      <c r="H48" s="12"/>
    </row>
    <row r="49" spans="1:8" ht="30" customHeight="1" x14ac:dyDescent="0.3">
      <c r="A49" s="11"/>
      <c r="B49" s="11" t="s">
        <v>128</v>
      </c>
      <c r="C49" s="26" t="s">
        <v>65</v>
      </c>
      <c r="D49" s="26"/>
      <c r="E49" s="26"/>
      <c r="F49" s="26"/>
      <c r="G49" s="26"/>
      <c r="H49" s="12"/>
    </row>
    <row r="50" spans="1:8" ht="30" customHeight="1" x14ac:dyDescent="0.3">
      <c r="A50" s="11"/>
      <c r="B50" s="11" t="s">
        <v>129</v>
      </c>
      <c r="C50" s="26" t="s">
        <v>61</v>
      </c>
      <c r="D50" s="26"/>
      <c r="E50" s="26"/>
      <c r="F50" s="26"/>
      <c r="G50" s="26"/>
      <c r="H50" s="12"/>
    </row>
    <row r="51" spans="1:8" x14ac:dyDescent="0.3">
      <c r="A51" s="11"/>
      <c r="B51" s="33" t="s">
        <v>102</v>
      </c>
      <c r="C51" s="33"/>
      <c r="D51" s="33"/>
      <c r="E51" s="33"/>
      <c r="F51" s="33"/>
      <c r="G51" s="33"/>
      <c r="H51" s="12">
        <v>4</v>
      </c>
    </row>
    <row r="52" spans="1:8" ht="26.25" customHeight="1" x14ac:dyDescent="0.3">
      <c r="A52" s="11"/>
      <c r="B52" s="18" t="s">
        <v>55</v>
      </c>
      <c r="C52" s="26" t="s">
        <v>155</v>
      </c>
      <c r="D52" s="26"/>
      <c r="E52" s="26"/>
      <c r="F52" s="26"/>
      <c r="G52" s="26"/>
      <c r="H52" s="3"/>
    </row>
    <row r="53" spans="1:8" ht="13.5" customHeight="1" x14ac:dyDescent="0.3">
      <c r="A53" s="11"/>
      <c r="B53" s="11" t="s">
        <v>126</v>
      </c>
      <c r="C53" s="39" t="s">
        <v>180</v>
      </c>
      <c r="D53" s="39"/>
      <c r="E53" s="39"/>
      <c r="F53" s="39"/>
      <c r="G53" s="39"/>
      <c r="H53" s="12"/>
    </row>
    <row r="54" spans="1:8" ht="13.5" customHeight="1" x14ac:dyDescent="0.3">
      <c r="A54" s="11"/>
      <c r="B54" s="18" t="s">
        <v>56</v>
      </c>
      <c r="C54" s="39" t="s">
        <v>181</v>
      </c>
      <c r="D54" s="39"/>
      <c r="E54" s="39"/>
      <c r="F54" s="39"/>
      <c r="G54" s="39"/>
      <c r="H54" s="12"/>
    </row>
    <row r="55" spans="1:8" ht="13.5" customHeight="1" x14ac:dyDescent="0.3">
      <c r="A55" s="11"/>
      <c r="B55" s="18" t="s">
        <v>58</v>
      </c>
      <c r="C55" s="26" t="s">
        <v>64</v>
      </c>
      <c r="D55" s="26"/>
      <c r="E55" s="26"/>
      <c r="F55" s="26"/>
      <c r="G55" s="26"/>
      <c r="H55" s="12"/>
    </row>
    <row r="56" spans="1:8" ht="54" customHeight="1" x14ac:dyDescent="0.3">
      <c r="A56" s="11"/>
      <c r="B56" s="11" t="s">
        <v>127</v>
      </c>
      <c r="C56" s="26" t="s">
        <v>182</v>
      </c>
      <c r="D56" s="39"/>
      <c r="E56" s="39"/>
      <c r="F56" s="39"/>
      <c r="G56" s="39"/>
      <c r="H56" s="12"/>
    </row>
    <row r="57" spans="1:8" ht="27" customHeight="1" x14ac:dyDescent="0.3">
      <c r="A57" s="11"/>
      <c r="B57" s="11" t="s">
        <v>128</v>
      </c>
      <c r="C57" s="39" t="s">
        <v>183</v>
      </c>
      <c r="D57" s="39"/>
      <c r="E57" s="39"/>
      <c r="F57" s="39"/>
      <c r="G57" s="39"/>
      <c r="H57" s="12"/>
    </row>
    <row r="58" spans="1:8" ht="27" customHeight="1" x14ac:dyDescent="0.3">
      <c r="A58" s="11"/>
      <c r="B58" s="11" t="s">
        <v>129</v>
      </c>
      <c r="C58" s="26" t="s">
        <v>61</v>
      </c>
      <c r="D58" s="26"/>
      <c r="E58" s="26"/>
      <c r="F58" s="26"/>
      <c r="G58" s="26"/>
      <c r="H58" s="12"/>
    </row>
    <row r="59" spans="1:8" x14ac:dyDescent="0.3">
      <c r="A59" s="11"/>
      <c r="B59" s="32" t="s">
        <v>108</v>
      </c>
      <c r="C59" s="32"/>
      <c r="D59" s="32"/>
      <c r="E59" s="32"/>
      <c r="F59" s="32"/>
      <c r="G59" s="32"/>
      <c r="H59" s="12"/>
    </row>
    <row r="60" spans="1:8" x14ac:dyDescent="0.3">
      <c r="A60" s="11"/>
      <c r="B60" s="33" t="s">
        <v>109</v>
      </c>
      <c r="C60" s="33"/>
      <c r="D60" s="33"/>
      <c r="E60" s="33"/>
      <c r="F60" s="33"/>
      <c r="G60" s="33"/>
      <c r="H60" s="12">
        <v>4</v>
      </c>
    </row>
    <row r="61" spans="1:8" ht="30" customHeight="1" x14ac:dyDescent="0.3">
      <c r="A61" s="11"/>
      <c r="B61" s="18" t="s">
        <v>55</v>
      </c>
      <c r="C61" s="26" t="s">
        <v>156</v>
      </c>
      <c r="D61" s="26"/>
      <c r="E61" s="26"/>
      <c r="F61" s="26"/>
      <c r="G61" s="26"/>
      <c r="H61" s="12"/>
    </row>
    <row r="62" spans="1:8" ht="30.75" customHeight="1" x14ac:dyDescent="0.3">
      <c r="A62" s="11"/>
      <c r="B62" s="11" t="s">
        <v>126</v>
      </c>
      <c r="C62" s="26" t="s">
        <v>157</v>
      </c>
      <c r="D62" s="26"/>
      <c r="E62" s="26"/>
      <c r="F62" s="26"/>
      <c r="G62" s="26"/>
      <c r="H62" s="12"/>
    </row>
    <row r="63" spans="1:8" ht="30" customHeight="1" x14ac:dyDescent="0.3">
      <c r="A63" s="11"/>
      <c r="B63" s="18" t="s">
        <v>56</v>
      </c>
      <c r="C63" s="39" t="s">
        <v>184</v>
      </c>
      <c r="D63" s="39"/>
      <c r="E63" s="39"/>
      <c r="F63" s="39"/>
      <c r="G63" s="39"/>
      <c r="H63" s="12"/>
    </row>
    <row r="64" spans="1:8" ht="21" customHeight="1" x14ac:dyDescent="0.3">
      <c r="A64" s="11"/>
      <c r="B64" s="18" t="s">
        <v>58</v>
      </c>
      <c r="C64" s="26" t="s">
        <v>112</v>
      </c>
      <c r="D64" s="26"/>
      <c r="E64" s="26"/>
      <c r="F64" s="26"/>
      <c r="G64" s="26"/>
      <c r="H64" s="12"/>
    </row>
    <row r="65" spans="1:8" ht="74.25" customHeight="1" x14ac:dyDescent="0.3">
      <c r="A65" s="11"/>
      <c r="B65" s="11" t="s">
        <v>127</v>
      </c>
      <c r="C65" s="26" t="s">
        <v>185</v>
      </c>
      <c r="D65" s="39"/>
      <c r="E65" s="39"/>
      <c r="F65" s="39"/>
      <c r="G65" s="39"/>
      <c r="H65" s="12"/>
    </row>
    <row r="66" spans="1:8" ht="36" customHeight="1" x14ac:dyDescent="0.3">
      <c r="A66" s="11"/>
      <c r="B66" s="11" t="s">
        <v>128</v>
      </c>
      <c r="C66" s="26" t="s">
        <v>65</v>
      </c>
      <c r="D66" s="26"/>
      <c r="E66" s="26"/>
      <c r="F66" s="26"/>
      <c r="G66" s="26"/>
      <c r="H66" s="12"/>
    </row>
    <row r="67" spans="1:8" ht="34.5" customHeight="1" x14ac:dyDescent="0.3">
      <c r="A67" s="11"/>
      <c r="B67" s="11" t="s">
        <v>129</v>
      </c>
      <c r="C67" s="26" t="s">
        <v>61</v>
      </c>
      <c r="D67" s="26"/>
      <c r="E67" s="26"/>
      <c r="F67" s="26"/>
      <c r="G67" s="26"/>
      <c r="H67" s="12"/>
    </row>
    <row r="68" spans="1:8" x14ac:dyDescent="0.3">
      <c r="A68" s="11"/>
      <c r="B68" s="32" t="s">
        <v>115</v>
      </c>
      <c r="C68" s="32"/>
      <c r="D68" s="32"/>
      <c r="E68" s="32"/>
      <c r="F68" s="32"/>
      <c r="G68" s="32"/>
      <c r="H68" s="12"/>
    </row>
    <row r="69" spans="1:8" x14ac:dyDescent="0.3">
      <c r="A69" s="11"/>
      <c r="B69" s="33" t="s">
        <v>116</v>
      </c>
      <c r="C69" s="33"/>
      <c r="D69" s="33"/>
      <c r="E69" s="33"/>
      <c r="F69" s="33"/>
      <c r="G69" s="33"/>
      <c r="H69" s="12">
        <v>4</v>
      </c>
    </row>
    <row r="70" spans="1:8" ht="30" customHeight="1" x14ac:dyDescent="0.3">
      <c r="A70" s="11"/>
      <c r="B70" s="18" t="s">
        <v>55</v>
      </c>
      <c r="C70" s="29" t="s">
        <v>117</v>
      </c>
      <c r="D70" s="29"/>
      <c r="E70" s="29"/>
      <c r="F70" s="29"/>
      <c r="G70" s="29"/>
      <c r="H70" s="12"/>
    </row>
    <row r="71" spans="1:8" x14ac:dyDescent="0.3">
      <c r="A71" s="11"/>
      <c r="B71" s="11" t="s">
        <v>126</v>
      </c>
      <c r="C71" s="29" t="s">
        <v>119</v>
      </c>
      <c r="D71" s="29"/>
      <c r="E71" s="29"/>
      <c r="F71" s="29"/>
      <c r="G71" s="29"/>
      <c r="H71" s="12"/>
    </row>
    <row r="72" spans="1:8" x14ac:dyDescent="0.3">
      <c r="A72" s="11"/>
      <c r="B72" s="18" t="s">
        <v>58</v>
      </c>
      <c r="C72" s="29" t="s">
        <v>66</v>
      </c>
      <c r="D72" s="29"/>
      <c r="E72" s="29"/>
      <c r="F72" s="29"/>
      <c r="G72" s="29"/>
      <c r="H72" s="12"/>
    </row>
    <row r="73" spans="1:8" ht="51" customHeight="1" x14ac:dyDescent="0.3">
      <c r="A73" s="11"/>
      <c r="B73" s="11" t="s">
        <v>127</v>
      </c>
      <c r="C73" s="29" t="s">
        <v>167</v>
      </c>
      <c r="D73" s="29"/>
      <c r="E73" s="29"/>
      <c r="F73" s="29"/>
      <c r="G73" s="29"/>
      <c r="H73" s="12"/>
    </row>
    <row r="74" spans="1:8" ht="27" x14ac:dyDescent="0.3">
      <c r="A74" s="11"/>
      <c r="B74" s="11" t="s">
        <v>128</v>
      </c>
      <c r="C74" s="35">
        <v>2011</v>
      </c>
      <c r="D74" s="35"/>
      <c r="E74" s="35"/>
      <c r="F74" s="35"/>
      <c r="G74" s="35"/>
      <c r="H74" s="12"/>
    </row>
    <row r="75" spans="1:8" ht="25.5" customHeight="1" x14ac:dyDescent="0.3">
      <c r="A75" s="11"/>
      <c r="B75" s="11" t="s">
        <v>129</v>
      </c>
      <c r="C75" s="29" t="s">
        <v>118</v>
      </c>
      <c r="D75" s="29"/>
      <c r="E75" s="29"/>
      <c r="F75" s="29"/>
      <c r="G75" s="29"/>
      <c r="H75" s="12"/>
    </row>
    <row r="76" spans="1:8" ht="25.5" customHeight="1" x14ac:dyDescent="0.3">
      <c r="A76" s="11"/>
      <c r="B76" s="33" t="s">
        <v>170</v>
      </c>
      <c r="C76" s="33"/>
      <c r="D76" s="33"/>
      <c r="E76" s="33"/>
      <c r="F76" s="33"/>
      <c r="G76" s="33"/>
      <c r="H76" s="12"/>
    </row>
    <row r="77" spans="1:8" ht="48.75" customHeight="1" x14ac:dyDescent="0.3">
      <c r="A77" s="11"/>
      <c r="C77" s="29" t="s">
        <v>169</v>
      </c>
      <c r="D77" s="29"/>
      <c r="E77" s="29"/>
      <c r="F77" s="29"/>
      <c r="G77" s="29"/>
      <c r="H77" s="12">
        <v>5</v>
      </c>
    </row>
    <row r="78" spans="1:8" x14ac:dyDescent="0.3">
      <c r="A78" s="29"/>
      <c r="B78" s="29"/>
      <c r="C78" s="29"/>
      <c r="D78" s="29"/>
      <c r="E78" s="29"/>
      <c r="F78" s="29"/>
      <c r="G78" s="29"/>
      <c r="H78" s="29"/>
    </row>
    <row r="79" spans="1:8" ht="23.25" customHeight="1" x14ac:dyDescent="0.3">
      <c r="A79" s="7" t="s">
        <v>7</v>
      </c>
      <c r="B79" s="36" t="s">
        <v>63</v>
      </c>
      <c r="C79" s="36"/>
      <c r="D79" s="36"/>
      <c r="E79" s="36"/>
      <c r="F79" s="36"/>
      <c r="G79" s="36"/>
      <c r="H79" s="8">
        <f>H80+H90</f>
        <v>29</v>
      </c>
    </row>
    <row r="80" spans="1:8" ht="13.5" customHeight="1" x14ac:dyDescent="0.3">
      <c r="A80" s="11"/>
      <c r="B80" s="4" t="s">
        <v>8</v>
      </c>
      <c r="C80" s="26" t="s">
        <v>17</v>
      </c>
      <c r="D80" s="26"/>
      <c r="E80" s="26"/>
      <c r="F80" s="26"/>
      <c r="G80" s="26"/>
      <c r="H80" s="12">
        <f>MAX(H81:H89)</f>
        <v>12</v>
      </c>
    </row>
    <row r="81" spans="1:8" ht="17.25" customHeight="1" x14ac:dyDescent="0.3">
      <c r="A81" s="11"/>
      <c r="B81" s="4"/>
      <c r="C81" s="4" t="s">
        <v>2</v>
      </c>
      <c r="D81" s="26" t="s">
        <v>45</v>
      </c>
      <c r="E81" s="26"/>
      <c r="F81" s="26"/>
      <c r="G81" s="26"/>
      <c r="H81" s="12">
        <v>6</v>
      </c>
    </row>
    <row r="82" spans="1:8" x14ac:dyDescent="0.3">
      <c r="A82" s="11"/>
      <c r="B82" s="4"/>
      <c r="C82" s="4"/>
      <c r="D82" s="26" t="s">
        <v>16</v>
      </c>
      <c r="E82" s="26"/>
      <c r="F82" s="26"/>
      <c r="G82" s="26"/>
      <c r="H82" s="12"/>
    </row>
    <row r="83" spans="1:8" x14ac:dyDescent="0.3">
      <c r="A83" s="11"/>
      <c r="B83" s="4"/>
      <c r="C83" s="4" t="s">
        <v>3</v>
      </c>
      <c r="D83" s="26" t="s">
        <v>20</v>
      </c>
      <c r="E83" s="26"/>
      <c r="F83" s="26"/>
      <c r="G83" s="26"/>
      <c r="H83" s="12">
        <v>7</v>
      </c>
    </row>
    <row r="84" spans="1:8" ht="13.5" customHeight="1" x14ac:dyDescent="0.3">
      <c r="A84" s="11"/>
      <c r="B84" s="4"/>
      <c r="C84" s="4"/>
      <c r="D84" s="26" t="s">
        <v>16</v>
      </c>
      <c r="E84" s="26"/>
      <c r="F84" s="26"/>
      <c r="G84" s="26"/>
      <c r="H84" s="12"/>
    </row>
    <row r="85" spans="1:8" x14ac:dyDescent="0.3">
      <c r="A85" s="11"/>
      <c r="B85" s="4"/>
      <c r="C85" s="4" t="s">
        <v>4</v>
      </c>
      <c r="D85" s="26" t="s">
        <v>18</v>
      </c>
      <c r="E85" s="26"/>
      <c r="F85" s="26"/>
      <c r="G85" s="26"/>
      <c r="H85" s="12">
        <v>8</v>
      </c>
    </row>
    <row r="86" spans="1:8" x14ac:dyDescent="0.3">
      <c r="A86" s="11"/>
      <c r="B86" s="4"/>
      <c r="C86" s="4"/>
      <c r="D86" s="26" t="s">
        <v>16</v>
      </c>
      <c r="E86" s="26"/>
      <c r="F86" s="26"/>
      <c r="G86" s="26"/>
      <c r="H86" s="12"/>
    </row>
    <row r="87" spans="1:8" x14ac:dyDescent="0.3">
      <c r="A87" s="11"/>
      <c r="B87" s="4"/>
      <c r="C87" s="4" t="s">
        <v>5</v>
      </c>
      <c r="D87" s="26" t="s">
        <v>19</v>
      </c>
      <c r="E87" s="26"/>
      <c r="F87" s="26"/>
      <c r="G87" s="26"/>
      <c r="H87" s="12">
        <v>9</v>
      </c>
    </row>
    <row r="88" spans="1:8" x14ac:dyDescent="0.3">
      <c r="A88" s="11"/>
      <c r="B88" s="4"/>
      <c r="C88" s="4"/>
      <c r="D88" s="26" t="s">
        <v>16</v>
      </c>
      <c r="E88" s="26"/>
      <c r="F88" s="26"/>
      <c r="G88" s="26"/>
      <c r="H88" s="12"/>
    </row>
    <row r="89" spans="1:8" ht="15" customHeight="1" x14ac:dyDescent="0.3">
      <c r="A89" s="11"/>
      <c r="B89" s="4"/>
      <c r="C89" s="4" t="s">
        <v>6</v>
      </c>
      <c r="D89" s="26" t="s">
        <v>78</v>
      </c>
      <c r="E89" s="26"/>
      <c r="F89" s="26"/>
      <c r="G89" s="26"/>
      <c r="H89" s="12">
        <v>12</v>
      </c>
    </row>
    <row r="90" spans="1:8" ht="15" customHeight="1" x14ac:dyDescent="0.3">
      <c r="A90" s="11"/>
      <c r="B90" s="4" t="s">
        <v>9</v>
      </c>
      <c r="C90" s="29" t="s">
        <v>46</v>
      </c>
      <c r="D90" s="29"/>
      <c r="E90" s="29"/>
      <c r="F90" s="29"/>
      <c r="G90" s="29"/>
      <c r="H90" s="12">
        <f>H91+H92+H93+H94</f>
        <v>17</v>
      </c>
    </row>
    <row r="91" spans="1:8" ht="51" customHeight="1" x14ac:dyDescent="0.3">
      <c r="A91" s="11"/>
      <c r="B91" s="4"/>
      <c r="C91" s="4" t="s">
        <v>2</v>
      </c>
      <c r="D91" s="26" t="s">
        <v>41</v>
      </c>
      <c r="E91" s="26"/>
      <c r="F91" s="26"/>
      <c r="G91" s="26"/>
      <c r="H91" s="12">
        <v>7</v>
      </c>
    </row>
    <row r="92" spans="1:8" ht="32.25" customHeight="1" x14ac:dyDescent="0.3">
      <c r="A92" s="11"/>
      <c r="B92" s="4"/>
      <c r="C92" s="4" t="s">
        <v>3</v>
      </c>
      <c r="D92" s="26" t="s">
        <v>21</v>
      </c>
      <c r="E92" s="26"/>
      <c r="F92" s="26"/>
      <c r="G92" s="26"/>
      <c r="H92" s="12">
        <v>3</v>
      </c>
    </row>
    <row r="93" spans="1:8" ht="55.5" customHeight="1" x14ac:dyDescent="0.3">
      <c r="A93" s="11"/>
      <c r="B93" s="4"/>
      <c r="C93" s="4" t="s">
        <v>4</v>
      </c>
      <c r="D93" s="26" t="s">
        <v>52</v>
      </c>
      <c r="E93" s="26"/>
      <c r="F93" s="26"/>
      <c r="G93" s="26"/>
      <c r="H93" s="12">
        <v>4</v>
      </c>
    </row>
    <row r="94" spans="1:8" ht="45" customHeight="1" x14ac:dyDescent="0.3">
      <c r="A94" s="11"/>
      <c r="B94" s="4"/>
      <c r="C94" s="4" t="s">
        <v>5</v>
      </c>
      <c r="D94" s="26" t="s">
        <v>47</v>
      </c>
      <c r="E94" s="26"/>
      <c r="F94" s="26"/>
      <c r="G94" s="26"/>
      <c r="H94" s="12">
        <v>3</v>
      </c>
    </row>
    <row r="95" spans="1:8" ht="13.5" customHeight="1" x14ac:dyDescent="0.3">
      <c r="A95" s="7" t="s">
        <v>10</v>
      </c>
      <c r="B95" s="27" t="s">
        <v>62</v>
      </c>
      <c r="C95" s="27"/>
      <c r="D95" s="27"/>
      <c r="E95" s="27"/>
      <c r="F95" s="27"/>
      <c r="G95" s="27"/>
      <c r="H95" s="8">
        <f>H96+H100+H102+H105+H106</f>
        <v>11</v>
      </c>
    </row>
    <row r="96" spans="1:8" ht="13.5" customHeight="1" x14ac:dyDescent="0.3">
      <c r="A96" s="11"/>
      <c r="B96" s="4" t="s">
        <v>11</v>
      </c>
      <c r="C96" s="26" t="s">
        <v>22</v>
      </c>
      <c r="D96" s="26"/>
      <c r="E96" s="26"/>
      <c r="F96" s="26"/>
      <c r="G96" s="26"/>
      <c r="H96" s="12">
        <f>H97+H98+H99</f>
        <v>4</v>
      </c>
    </row>
    <row r="97" spans="1:8" ht="13.5" customHeight="1" x14ac:dyDescent="0.3">
      <c r="A97" s="11"/>
      <c r="B97" s="4"/>
      <c r="C97" s="4" t="s">
        <v>44</v>
      </c>
      <c r="D97" s="26" t="s">
        <v>122</v>
      </c>
      <c r="E97" s="26"/>
      <c r="F97" s="26"/>
      <c r="G97" s="26"/>
      <c r="H97" s="12">
        <v>2</v>
      </c>
    </row>
    <row r="98" spans="1:8" ht="13.5" customHeight="1" x14ac:dyDescent="0.3">
      <c r="A98" s="11"/>
      <c r="B98" s="4"/>
      <c r="C98" s="4" t="s">
        <v>3</v>
      </c>
      <c r="D98" s="26" t="s">
        <v>23</v>
      </c>
      <c r="E98" s="26"/>
      <c r="F98" s="26"/>
      <c r="G98" s="26"/>
      <c r="H98" s="12">
        <v>1</v>
      </c>
    </row>
    <row r="99" spans="1:8" x14ac:dyDescent="0.3">
      <c r="A99" s="11"/>
      <c r="B99" s="4"/>
      <c r="C99" s="4" t="s">
        <v>4</v>
      </c>
      <c r="D99" s="26" t="s">
        <v>42</v>
      </c>
      <c r="E99" s="26"/>
      <c r="F99" s="26"/>
      <c r="G99" s="26"/>
      <c r="H99" s="12">
        <v>1</v>
      </c>
    </row>
    <row r="100" spans="1:8" ht="15" customHeight="1" x14ac:dyDescent="0.3">
      <c r="A100" s="11"/>
      <c r="B100" s="4" t="s">
        <v>24</v>
      </c>
      <c r="C100" s="28" t="s">
        <v>67</v>
      </c>
      <c r="D100" s="28"/>
      <c r="E100" s="28"/>
      <c r="F100" s="28"/>
      <c r="G100" s="28"/>
      <c r="H100" s="12">
        <f>H101</f>
        <v>2</v>
      </c>
    </row>
    <row r="101" spans="1:8" ht="63" customHeight="1" x14ac:dyDescent="0.3">
      <c r="A101" s="11"/>
      <c r="B101" s="4"/>
      <c r="C101" s="4"/>
      <c r="D101" s="26" t="s">
        <v>123</v>
      </c>
      <c r="E101" s="26"/>
      <c r="F101" s="26"/>
      <c r="G101" s="26"/>
      <c r="H101" s="12">
        <v>2</v>
      </c>
    </row>
    <row r="102" spans="1:8" ht="40.5" customHeight="1" x14ac:dyDescent="0.3">
      <c r="A102" s="11"/>
      <c r="B102" s="4" t="s">
        <v>25</v>
      </c>
      <c r="C102" s="28" t="s">
        <v>33</v>
      </c>
      <c r="D102" s="28"/>
      <c r="E102" s="28"/>
      <c r="F102" s="28"/>
      <c r="G102" s="28"/>
      <c r="H102" s="12">
        <f>H103+H104</f>
        <v>2</v>
      </c>
    </row>
    <row r="103" spans="1:8" x14ac:dyDescent="0.3">
      <c r="A103" s="11"/>
      <c r="B103" s="4"/>
      <c r="C103" s="4" t="s">
        <v>2</v>
      </c>
      <c r="D103" s="26" t="s">
        <v>31</v>
      </c>
      <c r="E103" s="26"/>
      <c r="F103" s="26"/>
      <c r="G103" s="26"/>
      <c r="H103" s="12">
        <v>1</v>
      </c>
    </row>
    <row r="104" spans="1:8" x14ac:dyDescent="0.3">
      <c r="A104" s="11"/>
      <c r="B104" s="4"/>
      <c r="C104" s="4" t="s">
        <v>3</v>
      </c>
      <c r="D104" s="26" t="s">
        <v>32</v>
      </c>
      <c r="E104" s="26"/>
      <c r="F104" s="26"/>
      <c r="G104" s="26"/>
      <c r="H104" s="12">
        <v>1</v>
      </c>
    </row>
    <row r="105" spans="1:8" x14ac:dyDescent="0.3">
      <c r="A105" s="11"/>
      <c r="B105" s="4" t="s">
        <v>26</v>
      </c>
      <c r="C105" s="28" t="s">
        <v>43</v>
      </c>
      <c r="D105" s="28"/>
      <c r="E105" s="28"/>
      <c r="F105" s="28"/>
      <c r="G105" s="28"/>
      <c r="H105" s="12">
        <v>1</v>
      </c>
    </row>
    <row r="106" spans="1:8" x14ac:dyDescent="0.3">
      <c r="A106" s="11"/>
      <c r="B106" s="4" t="s">
        <v>27</v>
      </c>
      <c r="C106" s="28" t="s">
        <v>30</v>
      </c>
      <c r="D106" s="28"/>
      <c r="E106" s="28"/>
      <c r="F106" s="28"/>
      <c r="G106" s="28"/>
      <c r="H106" s="12">
        <f>H107+H108</f>
        <v>2</v>
      </c>
    </row>
    <row r="107" spans="1:8" x14ac:dyDescent="0.3">
      <c r="A107" s="11"/>
      <c r="B107" s="4"/>
      <c r="C107" s="4" t="s">
        <v>2</v>
      </c>
      <c r="D107" s="26" t="s">
        <v>28</v>
      </c>
      <c r="E107" s="26"/>
      <c r="F107" s="26"/>
      <c r="G107" s="26"/>
      <c r="H107" s="12">
        <v>1</v>
      </c>
    </row>
    <row r="108" spans="1:8" x14ac:dyDescent="0.3">
      <c r="A108" s="11"/>
      <c r="B108" s="4"/>
      <c r="C108" s="4" t="s">
        <v>3</v>
      </c>
      <c r="D108" s="26" t="s">
        <v>29</v>
      </c>
      <c r="E108" s="26"/>
      <c r="F108" s="26"/>
      <c r="G108" s="26"/>
      <c r="H108" s="12">
        <v>1</v>
      </c>
    </row>
    <row r="109" spans="1:8" x14ac:dyDescent="0.3">
      <c r="A109" s="7" t="s">
        <v>12</v>
      </c>
      <c r="B109" s="27" t="s">
        <v>34</v>
      </c>
      <c r="C109" s="27"/>
      <c r="D109" s="27"/>
      <c r="E109" s="27"/>
      <c r="F109" s="27"/>
      <c r="G109" s="27"/>
      <c r="H109" s="8">
        <f>H110+H111</f>
        <v>7</v>
      </c>
    </row>
    <row r="110" spans="1:8" ht="30.75" customHeight="1" x14ac:dyDescent="0.3">
      <c r="A110" s="11"/>
      <c r="B110" s="4" t="s">
        <v>13</v>
      </c>
      <c r="C110" s="26" t="s">
        <v>35</v>
      </c>
      <c r="D110" s="26"/>
      <c r="E110" s="26"/>
      <c r="F110" s="26"/>
      <c r="G110" s="26"/>
      <c r="H110" s="12">
        <v>4</v>
      </c>
    </row>
    <row r="111" spans="1:8" ht="66.75" customHeight="1" x14ac:dyDescent="0.3">
      <c r="A111" s="11"/>
      <c r="B111" s="4" t="s">
        <v>14</v>
      </c>
      <c r="C111" s="26" t="s">
        <v>77</v>
      </c>
      <c r="D111" s="26"/>
      <c r="E111" s="26"/>
      <c r="F111" s="26"/>
      <c r="G111" s="26"/>
      <c r="H111" s="12">
        <v>3</v>
      </c>
    </row>
    <row r="112" spans="1:8" x14ac:dyDescent="0.3">
      <c r="A112" s="7" t="s">
        <v>36</v>
      </c>
      <c r="B112" s="27" t="s">
        <v>124</v>
      </c>
      <c r="C112" s="27"/>
      <c r="D112" s="27"/>
      <c r="E112" s="27"/>
      <c r="F112" s="27"/>
      <c r="G112" s="27"/>
      <c r="H112" s="8">
        <f>H113+H123+H117</f>
        <v>18</v>
      </c>
    </row>
    <row r="113" spans="1:8" x14ac:dyDescent="0.3">
      <c r="B113" s="4" t="s">
        <v>38</v>
      </c>
      <c r="C113" s="26" t="s">
        <v>68</v>
      </c>
      <c r="D113" s="26"/>
      <c r="E113" s="26"/>
      <c r="F113" s="26"/>
      <c r="G113" s="26"/>
      <c r="H113" s="12">
        <f>MAX(H114,H116,H122)</f>
        <v>4</v>
      </c>
    </row>
    <row r="114" spans="1:8" x14ac:dyDescent="0.3">
      <c r="B114" s="4"/>
      <c r="C114" s="5" t="s">
        <v>2</v>
      </c>
      <c r="D114" s="26" t="s">
        <v>69</v>
      </c>
      <c r="E114" s="26"/>
      <c r="F114" s="26"/>
      <c r="G114" s="26"/>
      <c r="H114" s="12">
        <v>4</v>
      </c>
    </row>
    <row r="115" spans="1:8" x14ac:dyDescent="0.3">
      <c r="B115" s="4"/>
      <c r="C115" s="5" t="s">
        <v>3</v>
      </c>
      <c r="D115" s="26" t="s">
        <v>70</v>
      </c>
      <c r="E115" s="26"/>
      <c r="F115" s="26"/>
      <c r="G115" s="26"/>
      <c r="H115" s="12">
        <v>3</v>
      </c>
    </row>
    <row r="116" spans="1:8" x14ac:dyDescent="0.3">
      <c r="B116" s="4"/>
      <c r="C116" s="2" t="s">
        <v>4</v>
      </c>
      <c r="D116" s="26" t="s">
        <v>71</v>
      </c>
      <c r="E116" s="26"/>
      <c r="F116" s="26"/>
      <c r="G116" s="26"/>
      <c r="H116" s="12">
        <v>1</v>
      </c>
    </row>
    <row r="117" spans="1:8" x14ac:dyDescent="0.3">
      <c r="B117" s="4" t="s">
        <v>39</v>
      </c>
      <c r="C117" s="26" t="s">
        <v>72</v>
      </c>
      <c r="D117" s="26"/>
      <c r="E117" s="26"/>
      <c r="F117" s="26"/>
      <c r="G117" s="26"/>
      <c r="H117" s="12">
        <f>MAX(H118,H120,H122)</f>
        <v>5</v>
      </c>
    </row>
    <row r="118" spans="1:8" x14ac:dyDescent="0.3">
      <c r="B118" s="4"/>
      <c r="C118" s="5" t="s">
        <v>2</v>
      </c>
      <c r="D118" s="26" t="s">
        <v>73</v>
      </c>
      <c r="E118" s="26"/>
      <c r="F118" s="26"/>
      <c r="G118" s="26"/>
      <c r="H118" s="12">
        <v>5</v>
      </c>
    </row>
    <row r="119" spans="1:8" x14ac:dyDescent="0.3">
      <c r="B119" s="4"/>
      <c r="C119" s="5" t="s">
        <v>3</v>
      </c>
      <c r="D119" s="26" t="s">
        <v>74</v>
      </c>
      <c r="E119" s="26"/>
      <c r="F119" s="26"/>
      <c r="G119" s="26"/>
      <c r="H119" s="12">
        <v>4</v>
      </c>
    </row>
    <row r="120" spans="1:8" x14ac:dyDescent="0.3">
      <c r="B120" s="4"/>
      <c r="C120" s="5" t="s">
        <v>4</v>
      </c>
      <c r="D120" s="26" t="s">
        <v>75</v>
      </c>
      <c r="E120" s="26"/>
      <c r="F120" s="26"/>
      <c r="G120" s="26"/>
      <c r="H120" s="12">
        <v>3</v>
      </c>
    </row>
    <row r="121" spans="1:8" x14ac:dyDescent="0.3">
      <c r="B121" s="4"/>
      <c r="C121" s="5" t="s">
        <v>5</v>
      </c>
      <c r="D121" s="26" t="s">
        <v>76</v>
      </c>
      <c r="E121" s="26"/>
      <c r="F121" s="26"/>
      <c r="G121" s="26"/>
      <c r="H121" s="12">
        <v>0</v>
      </c>
    </row>
    <row r="122" spans="1:8" x14ac:dyDescent="0.3">
      <c r="A122" s="38"/>
      <c r="B122" s="38"/>
      <c r="C122" s="38"/>
      <c r="D122" s="38"/>
      <c r="E122" s="38"/>
      <c r="F122" s="38"/>
      <c r="G122" s="38"/>
      <c r="H122" s="38"/>
    </row>
    <row r="123" spans="1:8" x14ac:dyDescent="0.3">
      <c r="B123" s="4" t="s">
        <v>54</v>
      </c>
      <c r="C123" s="26" t="s">
        <v>37</v>
      </c>
      <c r="D123" s="26"/>
      <c r="E123" s="26"/>
      <c r="F123" s="26"/>
      <c r="G123" s="26"/>
      <c r="H123" s="12">
        <v>9</v>
      </c>
    </row>
    <row r="124" spans="1:8" x14ac:dyDescent="0.3">
      <c r="B124" s="4"/>
      <c r="C124" s="5" t="s">
        <v>50</v>
      </c>
      <c r="D124" s="26" t="s">
        <v>48</v>
      </c>
      <c r="E124" s="26"/>
      <c r="F124" s="26"/>
      <c r="G124" s="26"/>
      <c r="H124" s="12">
        <v>5</v>
      </c>
    </row>
    <row r="125" spans="1:8" x14ac:dyDescent="0.3">
      <c r="B125" s="4"/>
      <c r="C125" s="5"/>
      <c r="D125" s="10" t="s">
        <v>16</v>
      </c>
      <c r="E125" s="10"/>
      <c r="F125" s="10"/>
      <c r="G125" s="10"/>
      <c r="H125" s="12"/>
    </row>
    <row r="126" spans="1:8" x14ac:dyDescent="0.3">
      <c r="B126" s="4"/>
      <c r="C126" s="5" t="s">
        <v>51</v>
      </c>
      <c r="D126" s="26" t="s">
        <v>49</v>
      </c>
      <c r="E126" s="26"/>
      <c r="F126" s="26"/>
      <c r="G126" s="26"/>
      <c r="H126" s="12">
        <v>3</v>
      </c>
    </row>
    <row r="127" spans="1:8" ht="29.25" customHeight="1" x14ac:dyDescent="0.3">
      <c r="B127" s="4"/>
      <c r="C127" s="5" t="s">
        <v>3</v>
      </c>
      <c r="D127" s="26" t="s">
        <v>53</v>
      </c>
      <c r="E127" s="26"/>
      <c r="F127" s="26"/>
      <c r="G127" s="26"/>
      <c r="H127" s="12">
        <v>4</v>
      </c>
    </row>
    <row r="128" spans="1:8" x14ac:dyDescent="0.3">
      <c r="B128" s="22" t="s">
        <v>15</v>
      </c>
      <c r="C128" s="1"/>
      <c r="D128" s="1"/>
      <c r="E128" s="1"/>
      <c r="F128" s="1"/>
      <c r="G128" s="1"/>
      <c r="H128" s="23">
        <f>H112+H109+H95+H79+H69+H60+H51+H43+H34+H26+H18+H8+H77</f>
        <v>100</v>
      </c>
    </row>
  </sheetData>
  <mergeCells count="126">
    <mergeCell ref="B1:H1"/>
    <mergeCell ref="B2:H2"/>
    <mergeCell ref="B3:H3"/>
    <mergeCell ref="B4:H4"/>
    <mergeCell ref="A5:H5"/>
    <mergeCell ref="A6:G6"/>
    <mergeCell ref="C13:G13"/>
    <mergeCell ref="C14:G14"/>
    <mergeCell ref="C15:G15"/>
    <mergeCell ref="B16:G16"/>
    <mergeCell ref="B17:G17"/>
    <mergeCell ref="B18:G18"/>
    <mergeCell ref="B7:G7"/>
    <mergeCell ref="B8:G8"/>
    <mergeCell ref="C10:G10"/>
    <mergeCell ref="C11:G11"/>
    <mergeCell ref="C12:G12"/>
    <mergeCell ref="C9:G9"/>
    <mergeCell ref="C25:G25"/>
    <mergeCell ref="B26:G26"/>
    <mergeCell ref="C27:G27"/>
    <mergeCell ref="C28:G28"/>
    <mergeCell ref="C29:G29"/>
    <mergeCell ref="C30:G30"/>
    <mergeCell ref="C19:G19"/>
    <mergeCell ref="C20:G20"/>
    <mergeCell ref="C21:G21"/>
    <mergeCell ref="C22:G22"/>
    <mergeCell ref="C23:G23"/>
    <mergeCell ref="C24:G24"/>
    <mergeCell ref="C37:G37"/>
    <mergeCell ref="C38:G38"/>
    <mergeCell ref="C39:G39"/>
    <mergeCell ref="C40:G40"/>
    <mergeCell ref="C41:G41"/>
    <mergeCell ref="A42:G42"/>
    <mergeCell ref="C31:G31"/>
    <mergeCell ref="C32:G32"/>
    <mergeCell ref="C33:G33"/>
    <mergeCell ref="B34:G34"/>
    <mergeCell ref="C35:G35"/>
    <mergeCell ref="C36:G36"/>
    <mergeCell ref="C49:G49"/>
    <mergeCell ref="C50:G50"/>
    <mergeCell ref="B51:G51"/>
    <mergeCell ref="C52:G52"/>
    <mergeCell ref="C53:G53"/>
    <mergeCell ref="C54:G54"/>
    <mergeCell ref="B43:G43"/>
    <mergeCell ref="C44:G44"/>
    <mergeCell ref="C45:G45"/>
    <mergeCell ref="C46:G46"/>
    <mergeCell ref="C47:G47"/>
    <mergeCell ref="C48:G48"/>
    <mergeCell ref="B59:G59"/>
    <mergeCell ref="B60:G60"/>
    <mergeCell ref="C61:G61"/>
    <mergeCell ref="C62:G62"/>
    <mergeCell ref="C63:G63"/>
    <mergeCell ref="C64:G64"/>
    <mergeCell ref="C55:G55"/>
    <mergeCell ref="C56:G56"/>
    <mergeCell ref="C57:G57"/>
    <mergeCell ref="C58:G58"/>
    <mergeCell ref="B69:G69"/>
    <mergeCell ref="C70:G70"/>
    <mergeCell ref="C71:G71"/>
    <mergeCell ref="C72:G72"/>
    <mergeCell ref="C73:G73"/>
    <mergeCell ref="C74:G74"/>
    <mergeCell ref="B68:G68"/>
    <mergeCell ref="C65:G65"/>
    <mergeCell ref="C66:G66"/>
    <mergeCell ref="C67:G67"/>
    <mergeCell ref="D84:G84"/>
    <mergeCell ref="D85:G85"/>
    <mergeCell ref="D86:G86"/>
    <mergeCell ref="D87:G87"/>
    <mergeCell ref="D88:G88"/>
    <mergeCell ref="D89:G89"/>
    <mergeCell ref="C75:G75"/>
    <mergeCell ref="B79:G79"/>
    <mergeCell ref="C80:G80"/>
    <mergeCell ref="D81:G81"/>
    <mergeCell ref="D82:G82"/>
    <mergeCell ref="D83:G83"/>
    <mergeCell ref="B76:G76"/>
    <mergeCell ref="C77:G77"/>
    <mergeCell ref="A78:H78"/>
    <mergeCell ref="C96:G96"/>
    <mergeCell ref="D97:G97"/>
    <mergeCell ref="D98:G98"/>
    <mergeCell ref="D99:G99"/>
    <mergeCell ref="C100:G100"/>
    <mergeCell ref="D101:G101"/>
    <mergeCell ref="C90:G90"/>
    <mergeCell ref="D91:G91"/>
    <mergeCell ref="D92:G92"/>
    <mergeCell ref="D93:G93"/>
    <mergeCell ref="D94:G94"/>
    <mergeCell ref="B95:G95"/>
    <mergeCell ref="D108:G108"/>
    <mergeCell ref="B109:G109"/>
    <mergeCell ref="C110:G110"/>
    <mergeCell ref="C111:G111"/>
    <mergeCell ref="B112:G112"/>
    <mergeCell ref="C113:G113"/>
    <mergeCell ref="C102:G102"/>
    <mergeCell ref="D103:G103"/>
    <mergeCell ref="D104:G104"/>
    <mergeCell ref="C105:G105"/>
    <mergeCell ref="C106:G106"/>
    <mergeCell ref="D107:G107"/>
    <mergeCell ref="D120:G120"/>
    <mergeCell ref="D121:G121"/>
    <mergeCell ref="C123:G123"/>
    <mergeCell ref="D124:G124"/>
    <mergeCell ref="D126:G126"/>
    <mergeCell ref="D127:G127"/>
    <mergeCell ref="A122:H122"/>
    <mergeCell ref="D114:G114"/>
    <mergeCell ref="D115:G115"/>
    <mergeCell ref="D116:G116"/>
    <mergeCell ref="C117:G117"/>
    <mergeCell ref="D118:G118"/>
    <mergeCell ref="D119:G119"/>
  </mergeCells>
  <pageMargins left="0.7" right="0.7" top="0.75" bottom="0.75" header="0.3" footer="0.3"/>
  <pageSetup paperSize="9" orientation="portrait" verticalDpi="597"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6"/>
  <sheetViews>
    <sheetView tabSelected="1" zoomScale="130" zoomScaleNormal="130" workbookViewId="0">
      <selection activeCell="F144" sqref="F144"/>
    </sheetView>
  </sheetViews>
  <sheetFormatPr defaultColWidth="8.85546875" defaultRowHeight="13.5" x14ac:dyDescent="0.3"/>
  <cols>
    <col min="1" max="1" width="5.5703125" style="12" customWidth="1"/>
    <col min="2" max="2" width="19.7109375" style="2" customWidth="1"/>
    <col min="3" max="5" width="8.85546875" style="2"/>
    <col min="6" max="6" width="18.7109375" style="2" customWidth="1"/>
    <col min="7" max="7" width="42.5703125" style="2" customWidth="1"/>
    <col min="8" max="16384" width="8.85546875" style="2"/>
  </cols>
  <sheetData>
    <row r="1" spans="1:8" ht="15.75" customHeight="1" x14ac:dyDescent="0.3">
      <c r="B1" s="24" t="s">
        <v>40</v>
      </c>
      <c r="C1" s="24"/>
      <c r="D1" s="24"/>
      <c r="E1" s="24"/>
      <c r="F1" s="24"/>
      <c r="G1" s="24"/>
      <c r="H1" s="24"/>
    </row>
    <row r="2" spans="1:8" ht="15.75" customHeight="1" x14ac:dyDescent="0.3">
      <c r="B2" s="24" t="s">
        <v>79</v>
      </c>
      <c r="C2" s="24"/>
      <c r="D2" s="24"/>
      <c r="E2" s="24"/>
      <c r="F2" s="24"/>
      <c r="G2" s="24"/>
      <c r="H2" s="24"/>
    </row>
    <row r="3" spans="1:8" ht="36.75" customHeight="1" x14ac:dyDescent="0.3">
      <c r="B3" s="24" t="s">
        <v>80</v>
      </c>
      <c r="C3" s="24"/>
      <c r="D3" s="24"/>
      <c r="E3" s="24"/>
      <c r="F3" s="24"/>
      <c r="G3" s="24"/>
      <c r="H3" s="24"/>
    </row>
    <row r="4" spans="1:8" ht="34.5" customHeight="1" x14ac:dyDescent="0.3">
      <c r="B4" s="24" t="s">
        <v>81</v>
      </c>
      <c r="C4" s="24"/>
      <c r="D4" s="24"/>
      <c r="E4" s="24"/>
      <c r="F4" s="24"/>
      <c r="G4" s="24"/>
      <c r="H4" s="24"/>
    </row>
    <row r="5" spans="1:8" ht="13.5" customHeight="1" x14ac:dyDescent="0.3">
      <c r="A5" s="31" t="s">
        <v>159</v>
      </c>
      <c r="B5" s="31"/>
      <c r="C5" s="31"/>
      <c r="D5" s="31"/>
      <c r="E5" s="31"/>
      <c r="F5" s="31"/>
      <c r="G5" s="31"/>
      <c r="H5" s="31"/>
    </row>
    <row r="6" spans="1:8" ht="15.75" customHeight="1" x14ac:dyDescent="0.3">
      <c r="A6" s="37" t="s">
        <v>1</v>
      </c>
      <c r="B6" s="37"/>
      <c r="C6" s="37"/>
      <c r="D6" s="37"/>
      <c r="E6" s="37"/>
      <c r="F6" s="37"/>
      <c r="G6" s="37"/>
      <c r="H6" s="6" t="s">
        <v>0</v>
      </c>
    </row>
    <row r="7" spans="1:8" x14ac:dyDescent="0.3">
      <c r="A7" s="14">
        <v>1</v>
      </c>
      <c r="B7" s="25" t="s">
        <v>121</v>
      </c>
      <c r="C7" s="25"/>
      <c r="D7" s="25"/>
      <c r="E7" s="25"/>
      <c r="F7" s="25"/>
      <c r="G7" s="25"/>
      <c r="H7" s="1"/>
    </row>
    <row r="8" spans="1:8" ht="14.25" customHeight="1" x14ac:dyDescent="0.3">
      <c r="A8" s="13"/>
      <c r="B8" s="31" t="s">
        <v>83</v>
      </c>
      <c r="C8" s="31"/>
      <c r="D8" s="31"/>
      <c r="E8" s="31"/>
      <c r="F8" s="31"/>
      <c r="G8" s="31"/>
      <c r="H8" s="12">
        <v>4</v>
      </c>
    </row>
    <row r="9" spans="1:8" ht="44.25" customHeight="1" x14ac:dyDescent="0.3">
      <c r="A9" s="13"/>
      <c r="B9" s="15" t="s">
        <v>55</v>
      </c>
      <c r="C9" s="43" t="s">
        <v>144</v>
      </c>
      <c r="D9" s="43"/>
      <c r="E9" s="43"/>
      <c r="F9" s="43"/>
      <c r="G9" s="43"/>
      <c r="H9" s="19"/>
    </row>
    <row r="10" spans="1:8" ht="34.5" customHeight="1" x14ac:dyDescent="0.3">
      <c r="A10" s="13"/>
      <c r="B10" s="5" t="s">
        <v>126</v>
      </c>
      <c r="C10" s="43" t="s">
        <v>145</v>
      </c>
      <c r="D10" s="43"/>
      <c r="E10" s="43"/>
      <c r="F10" s="43"/>
      <c r="G10" s="43"/>
      <c r="H10" s="16"/>
    </row>
    <row r="11" spans="1:8" ht="27" customHeight="1" x14ac:dyDescent="0.3">
      <c r="A11" s="13"/>
      <c r="B11" s="15" t="s">
        <v>56</v>
      </c>
      <c r="C11" s="46" t="s">
        <v>57</v>
      </c>
      <c r="D11" s="46"/>
      <c r="E11" s="46"/>
      <c r="F11" s="46"/>
      <c r="G11" s="46"/>
      <c r="H11" s="17"/>
    </row>
    <row r="12" spans="1:8" ht="13.5" customHeight="1" x14ac:dyDescent="0.3">
      <c r="A12" s="13"/>
      <c r="B12" s="15" t="s">
        <v>58</v>
      </c>
      <c r="C12" s="46" t="s">
        <v>59</v>
      </c>
      <c r="D12" s="46"/>
      <c r="E12" s="46"/>
      <c r="F12" s="46"/>
      <c r="G12" s="46"/>
      <c r="H12" s="16"/>
    </row>
    <row r="13" spans="1:8" ht="40.5" customHeight="1" x14ac:dyDescent="0.3">
      <c r="A13" s="13"/>
      <c r="B13" s="5" t="s">
        <v>127</v>
      </c>
      <c r="C13" s="46" t="s">
        <v>162</v>
      </c>
      <c r="D13" s="47"/>
      <c r="E13" s="47"/>
      <c r="F13" s="47"/>
      <c r="G13" s="47"/>
      <c r="H13" s="16"/>
    </row>
    <row r="14" spans="1:8" ht="27" x14ac:dyDescent="0.3">
      <c r="A14" s="13"/>
      <c r="B14" s="5" t="s">
        <v>128</v>
      </c>
      <c r="C14" s="45" t="s">
        <v>60</v>
      </c>
      <c r="D14" s="45"/>
      <c r="E14" s="45"/>
      <c r="F14" s="45"/>
      <c r="G14" s="45"/>
      <c r="H14" s="16"/>
    </row>
    <row r="15" spans="1:8" ht="32.25" customHeight="1" x14ac:dyDescent="0.3">
      <c r="A15" s="13"/>
      <c r="B15" s="5" t="s">
        <v>129</v>
      </c>
      <c r="C15" s="45" t="s">
        <v>86</v>
      </c>
      <c r="D15" s="45"/>
      <c r="E15" s="45"/>
      <c r="F15" s="45"/>
      <c r="G15" s="45"/>
      <c r="H15" s="16"/>
    </row>
    <row r="16" spans="1:8" x14ac:dyDescent="0.3">
      <c r="A16" s="9">
        <v>2</v>
      </c>
      <c r="B16" s="30" t="s">
        <v>87</v>
      </c>
      <c r="C16" s="30"/>
      <c r="D16" s="30"/>
      <c r="E16" s="30"/>
      <c r="F16" s="30"/>
      <c r="G16" s="30"/>
      <c r="H16" s="12"/>
    </row>
    <row r="17" spans="1:8" x14ac:dyDescent="0.3">
      <c r="A17" s="11"/>
      <c r="B17" s="32" t="s">
        <v>88</v>
      </c>
      <c r="C17" s="32"/>
      <c r="D17" s="32"/>
      <c r="E17" s="32"/>
      <c r="F17" s="32"/>
      <c r="G17" s="32"/>
      <c r="H17" s="12"/>
    </row>
    <row r="18" spans="1:8" x14ac:dyDescent="0.3">
      <c r="A18" s="11"/>
      <c r="B18" s="33" t="s">
        <v>89</v>
      </c>
      <c r="C18" s="33"/>
      <c r="D18" s="33"/>
      <c r="E18" s="33"/>
      <c r="F18" s="33"/>
      <c r="G18" s="33"/>
      <c r="H18" s="12">
        <v>4</v>
      </c>
    </row>
    <row r="19" spans="1:8" ht="38.25" customHeight="1" x14ac:dyDescent="0.3">
      <c r="A19" s="11"/>
      <c r="B19" s="18" t="s">
        <v>55</v>
      </c>
      <c r="C19" s="46" t="s">
        <v>90</v>
      </c>
      <c r="D19" s="46"/>
      <c r="E19" s="46"/>
      <c r="F19" s="46"/>
      <c r="G19" s="46"/>
      <c r="H19" s="12"/>
    </row>
    <row r="20" spans="1:8" ht="63" customHeight="1" x14ac:dyDescent="0.3">
      <c r="A20" s="11"/>
      <c r="B20" s="11" t="s">
        <v>126</v>
      </c>
      <c r="C20" s="47" t="s">
        <v>146</v>
      </c>
      <c r="D20" s="47"/>
      <c r="E20" s="47"/>
      <c r="F20" s="47"/>
      <c r="G20" s="47"/>
      <c r="H20" s="12"/>
    </row>
    <row r="21" spans="1:8" ht="45" customHeight="1" x14ac:dyDescent="0.3">
      <c r="A21" s="11"/>
      <c r="B21" s="18" t="s">
        <v>56</v>
      </c>
      <c r="C21" s="47" t="s">
        <v>147</v>
      </c>
      <c r="D21" s="47"/>
      <c r="E21" s="47"/>
      <c r="F21" s="47"/>
      <c r="G21" s="47"/>
      <c r="H21" s="3"/>
    </row>
    <row r="22" spans="1:8" ht="30" customHeight="1" x14ac:dyDescent="0.3">
      <c r="A22" s="11"/>
      <c r="B22" s="18" t="s">
        <v>58</v>
      </c>
      <c r="C22" s="46" t="s">
        <v>64</v>
      </c>
      <c r="D22" s="46"/>
      <c r="E22" s="46"/>
      <c r="F22" s="46"/>
      <c r="G22" s="46"/>
      <c r="H22" s="12"/>
    </row>
    <row r="23" spans="1:8" ht="80.25" customHeight="1" x14ac:dyDescent="0.3">
      <c r="A23" s="11"/>
      <c r="B23" s="11" t="s">
        <v>127</v>
      </c>
      <c r="C23" s="46" t="s">
        <v>163</v>
      </c>
      <c r="D23" s="47"/>
      <c r="E23" s="47"/>
      <c r="F23" s="47"/>
      <c r="G23" s="47"/>
      <c r="H23" s="12"/>
    </row>
    <row r="24" spans="1:8" ht="27" x14ac:dyDescent="0.3">
      <c r="A24" s="11"/>
      <c r="B24" s="11" t="s">
        <v>128</v>
      </c>
      <c r="C24" s="46" t="s">
        <v>65</v>
      </c>
      <c r="D24" s="46"/>
      <c r="E24" s="46"/>
      <c r="F24" s="46"/>
      <c r="G24" s="46"/>
      <c r="H24" s="12"/>
    </row>
    <row r="25" spans="1:8" ht="30.75" customHeight="1" x14ac:dyDescent="0.3">
      <c r="A25" s="11"/>
      <c r="B25" s="11" t="s">
        <v>129</v>
      </c>
      <c r="C25" s="46" t="s">
        <v>61</v>
      </c>
      <c r="D25" s="46"/>
      <c r="E25" s="46"/>
      <c r="F25" s="46"/>
      <c r="G25" s="46"/>
      <c r="H25" s="12"/>
    </row>
    <row r="26" spans="1:8" x14ac:dyDescent="0.3">
      <c r="A26" s="11"/>
      <c r="B26" s="33" t="s">
        <v>91</v>
      </c>
      <c r="C26" s="33"/>
      <c r="D26" s="33"/>
      <c r="E26" s="33"/>
      <c r="F26" s="33"/>
      <c r="G26" s="33"/>
      <c r="H26" s="12">
        <v>3</v>
      </c>
    </row>
    <row r="27" spans="1:8" ht="30.75" customHeight="1" x14ac:dyDescent="0.3">
      <c r="A27" s="11"/>
      <c r="B27" s="18" t="s">
        <v>55</v>
      </c>
      <c r="C27" s="29" t="s">
        <v>92</v>
      </c>
      <c r="D27" s="29"/>
      <c r="E27" s="29"/>
      <c r="F27" s="29"/>
      <c r="G27" s="29"/>
      <c r="H27" s="12"/>
    </row>
    <row r="28" spans="1:8" ht="30" customHeight="1" x14ac:dyDescent="0.3">
      <c r="A28" s="11"/>
      <c r="B28" s="11" t="s">
        <v>126</v>
      </c>
      <c r="C28" s="29" t="s">
        <v>93</v>
      </c>
      <c r="D28" s="29"/>
      <c r="E28" s="29"/>
      <c r="F28" s="29"/>
      <c r="G28" s="29"/>
      <c r="H28" s="12"/>
    </row>
    <row r="29" spans="1:8" ht="33" customHeight="1" x14ac:dyDescent="0.3">
      <c r="A29" s="11"/>
      <c r="B29" s="18" t="s">
        <v>56</v>
      </c>
      <c r="C29" s="29" t="s">
        <v>94</v>
      </c>
      <c r="D29" s="29"/>
      <c r="E29" s="29"/>
      <c r="F29" s="29"/>
      <c r="G29" s="29"/>
      <c r="H29" s="3"/>
    </row>
    <row r="30" spans="1:8" ht="15" customHeight="1" x14ac:dyDescent="0.3">
      <c r="A30" s="11"/>
      <c r="B30" s="18" t="s">
        <v>58</v>
      </c>
      <c r="C30" s="29" t="s">
        <v>64</v>
      </c>
      <c r="D30" s="29"/>
      <c r="E30" s="29"/>
      <c r="F30" s="29"/>
      <c r="G30" s="29"/>
      <c r="H30" s="12"/>
    </row>
    <row r="31" spans="1:8" ht="66.75" customHeight="1" x14ac:dyDescent="0.3">
      <c r="A31" s="11"/>
      <c r="B31" s="11" t="s">
        <v>127</v>
      </c>
      <c r="C31" s="29" t="s">
        <v>188</v>
      </c>
      <c r="D31" s="29"/>
      <c r="E31" s="29"/>
      <c r="F31" s="29"/>
      <c r="G31" s="29"/>
      <c r="H31" s="12"/>
    </row>
    <row r="32" spans="1:8" ht="27" x14ac:dyDescent="0.3">
      <c r="A32" s="11"/>
      <c r="B32" s="11" t="s">
        <v>128</v>
      </c>
      <c r="C32" s="29" t="s">
        <v>65</v>
      </c>
      <c r="D32" s="29"/>
      <c r="E32" s="29"/>
      <c r="F32" s="29"/>
      <c r="G32" s="29"/>
      <c r="H32" s="12"/>
    </row>
    <row r="33" spans="1:8" ht="27" customHeight="1" x14ac:dyDescent="0.3">
      <c r="A33" s="11"/>
      <c r="B33" s="11" t="s">
        <v>129</v>
      </c>
      <c r="C33" s="29" t="s">
        <v>61</v>
      </c>
      <c r="D33" s="29"/>
      <c r="E33" s="29"/>
      <c r="F33" s="29"/>
      <c r="G33" s="29"/>
      <c r="H33" s="12"/>
    </row>
    <row r="34" spans="1:8" x14ac:dyDescent="0.3">
      <c r="A34" s="11"/>
      <c r="B34" s="33" t="s">
        <v>95</v>
      </c>
      <c r="C34" s="33"/>
      <c r="D34" s="33"/>
      <c r="E34" s="33"/>
      <c r="F34" s="33"/>
      <c r="G34" s="33"/>
      <c r="H34" s="12">
        <v>3</v>
      </c>
    </row>
    <row r="35" spans="1:8" ht="51.75" customHeight="1" x14ac:dyDescent="0.3">
      <c r="A35" s="11"/>
      <c r="B35" s="18" t="s">
        <v>55</v>
      </c>
      <c r="C35" s="43" t="s">
        <v>82</v>
      </c>
      <c r="D35" s="43"/>
      <c r="E35" s="43"/>
      <c r="F35" s="43"/>
      <c r="G35" s="43"/>
      <c r="H35" s="12"/>
    </row>
    <row r="36" spans="1:8" ht="55.5" customHeight="1" x14ac:dyDescent="0.3">
      <c r="A36" s="11"/>
      <c r="B36" s="11" t="s">
        <v>126</v>
      </c>
      <c r="C36" s="44" t="s">
        <v>151</v>
      </c>
      <c r="D36" s="44"/>
      <c r="E36" s="44"/>
      <c r="F36" s="44"/>
      <c r="G36" s="44"/>
      <c r="H36" s="12"/>
    </row>
    <row r="37" spans="1:8" ht="28.5" customHeight="1" x14ac:dyDescent="0.3">
      <c r="A37" s="11"/>
      <c r="B37" s="18" t="s">
        <v>56</v>
      </c>
      <c r="C37" s="43" t="s">
        <v>152</v>
      </c>
      <c r="D37" s="43"/>
      <c r="E37" s="43"/>
      <c r="F37" s="43"/>
      <c r="G37" s="43"/>
      <c r="H37" s="12"/>
    </row>
    <row r="38" spans="1:8" ht="24" customHeight="1" x14ac:dyDescent="0.3">
      <c r="A38" s="11"/>
      <c r="B38" s="18" t="s">
        <v>58</v>
      </c>
      <c r="C38" s="43" t="s">
        <v>64</v>
      </c>
      <c r="D38" s="43"/>
      <c r="E38" s="43"/>
      <c r="F38" s="43"/>
      <c r="G38" s="43"/>
      <c r="H38" s="3"/>
    </row>
    <row r="39" spans="1:8" ht="52.5" customHeight="1" x14ac:dyDescent="0.3">
      <c r="A39" s="11"/>
      <c r="B39" s="11" t="s">
        <v>127</v>
      </c>
      <c r="C39" s="43" t="s">
        <v>189</v>
      </c>
      <c r="D39" s="44"/>
      <c r="E39" s="44"/>
      <c r="F39" s="44"/>
      <c r="G39" s="44"/>
      <c r="H39" s="12"/>
    </row>
    <row r="40" spans="1:8" ht="27" x14ac:dyDescent="0.3">
      <c r="A40" s="11"/>
      <c r="B40" s="11" t="s">
        <v>128</v>
      </c>
      <c r="C40" s="45" t="s">
        <v>65</v>
      </c>
      <c r="D40" s="45"/>
      <c r="E40" s="45"/>
      <c r="F40" s="45"/>
      <c r="G40" s="45"/>
      <c r="H40" s="12"/>
    </row>
    <row r="41" spans="1:8" ht="27" customHeight="1" x14ac:dyDescent="0.3">
      <c r="A41" s="11"/>
      <c r="B41" s="11" t="s">
        <v>129</v>
      </c>
      <c r="C41" s="45" t="s">
        <v>61</v>
      </c>
      <c r="D41" s="45"/>
      <c r="E41" s="45"/>
      <c r="F41" s="45"/>
      <c r="G41" s="45"/>
      <c r="H41" s="12"/>
    </row>
    <row r="42" spans="1:8" ht="15" customHeight="1" x14ac:dyDescent="0.3">
      <c r="A42" s="32" t="s">
        <v>97</v>
      </c>
      <c r="B42" s="32"/>
      <c r="C42" s="32"/>
      <c r="D42" s="32"/>
      <c r="E42" s="32"/>
      <c r="F42" s="32"/>
      <c r="G42" s="32"/>
      <c r="H42" s="12"/>
    </row>
    <row r="43" spans="1:8" x14ac:dyDescent="0.3">
      <c r="A43" s="11"/>
      <c r="B43" s="33" t="s">
        <v>98</v>
      </c>
      <c r="C43" s="33"/>
      <c r="D43" s="33"/>
      <c r="E43" s="33"/>
      <c r="F43" s="33"/>
      <c r="G43" s="33"/>
      <c r="H43" s="12">
        <v>4</v>
      </c>
    </row>
    <row r="44" spans="1:8" ht="30" customHeight="1" x14ac:dyDescent="0.3">
      <c r="A44" s="11"/>
      <c r="B44" s="18" t="s">
        <v>55</v>
      </c>
      <c r="C44" s="43" t="s">
        <v>99</v>
      </c>
      <c r="D44" s="43"/>
      <c r="E44" s="43"/>
      <c r="F44" s="43"/>
      <c r="G44" s="43"/>
      <c r="H44" s="3"/>
    </row>
    <row r="45" spans="1:8" ht="56.25" customHeight="1" x14ac:dyDescent="0.3">
      <c r="A45" s="11"/>
      <c r="B45" s="11" t="s">
        <v>126</v>
      </c>
      <c r="C45" s="43" t="s">
        <v>153</v>
      </c>
      <c r="D45" s="43"/>
      <c r="E45" s="43"/>
      <c r="F45" s="43"/>
      <c r="G45" s="43"/>
      <c r="H45" s="12"/>
    </row>
    <row r="46" spans="1:8" ht="24" customHeight="1" x14ac:dyDescent="0.3">
      <c r="A46" s="11"/>
      <c r="B46" s="18" t="s">
        <v>56</v>
      </c>
      <c r="C46" s="43" t="s">
        <v>154</v>
      </c>
      <c r="D46" s="43"/>
      <c r="E46" s="43"/>
      <c r="F46" s="43"/>
      <c r="G46" s="43"/>
      <c r="H46" s="12"/>
    </row>
    <row r="47" spans="1:8" ht="15" customHeight="1" x14ac:dyDescent="0.3">
      <c r="A47" s="11"/>
      <c r="B47" s="18" t="s">
        <v>58</v>
      </c>
      <c r="C47" s="43" t="s">
        <v>64</v>
      </c>
      <c r="D47" s="43"/>
      <c r="E47" s="43"/>
      <c r="F47" s="43"/>
      <c r="G47" s="43"/>
      <c r="H47" s="12"/>
    </row>
    <row r="48" spans="1:8" ht="54.75" customHeight="1" x14ac:dyDescent="0.3">
      <c r="A48" s="11"/>
      <c r="B48" s="11" t="s">
        <v>127</v>
      </c>
      <c r="C48" s="43" t="s">
        <v>165</v>
      </c>
      <c r="D48" s="44"/>
      <c r="E48" s="44"/>
      <c r="F48" s="44"/>
      <c r="G48" s="44"/>
      <c r="H48" s="12"/>
    </row>
    <row r="49" spans="1:8" ht="30" customHeight="1" x14ac:dyDescent="0.3">
      <c r="A49" s="11"/>
      <c r="B49" s="11" t="s">
        <v>128</v>
      </c>
      <c r="C49" s="43" t="s">
        <v>65</v>
      </c>
      <c r="D49" s="43"/>
      <c r="E49" s="43"/>
      <c r="F49" s="43"/>
      <c r="G49" s="43"/>
      <c r="H49" s="12"/>
    </row>
    <row r="50" spans="1:8" ht="30" customHeight="1" x14ac:dyDescent="0.3">
      <c r="A50" s="11"/>
      <c r="B50" s="11" t="s">
        <v>129</v>
      </c>
      <c r="C50" s="43" t="s">
        <v>61</v>
      </c>
      <c r="D50" s="43"/>
      <c r="E50" s="43"/>
      <c r="F50" s="43"/>
      <c r="G50" s="43"/>
      <c r="H50" s="12"/>
    </row>
    <row r="51" spans="1:8" x14ac:dyDescent="0.3">
      <c r="A51" s="11"/>
      <c r="B51" s="33" t="s">
        <v>102</v>
      </c>
      <c r="C51" s="33"/>
      <c r="D51" s="33"/>
      <c r="E51" s="33"/>
      <c r="F51" s="33"/>
      <c r="G51" s="33"/>
      <c r="H51" s="12">
        <v>3</v>
      </c>
    </row>
    <row r="52" spans="1:8" ht="26.25" customHeight="1" x14ac:dyDescent="0.3">
      <c r="A52" s="11"/>
      <c r="B52" s="18" t="s">
        <v>55</v>
      </c>
      <c r="C52" s="29" t="s">
        <v>160</v>
      </c>
      <c r="D52" s="29"/>
      <c r="E52" s="29"/>
      <c r="F52" s="29"/>
      <c r="G52" s="29"/>
      <c r="H52" s="3"/>
    </row>
    <row r="53" spans="1:8" ht="51" customHeight="1" x14ac:dyDescent="0.3">
      <c r="A53" s="11"/>
      <c r="B53" s="11" t="s">
        <v>126</v>
      </c>
      <c r="C53" s="29" t="s">
        <v>161</v>
      </c>
      <c r="D53" s="29"/>
      <c r="E53" s="29"/>
      <c r="F53" s="29"/>
      <c r="G53" s="29"/>
      <c r="H53" s="12"/>
    </row>
    <row r="54" spans="1:8" ht="34.5" customHeight="1" x14ac:dyDescent="0.3">
      <c r="A54" s="11"/>
      <c r="B54" s="18" t="s">
        <v>56</v>
      </c>
      <c r="C54" s="29" t="s">
        <v>134</v>
      </c>
      <c r="D54" s="29"/>
      <c r="E54" s="29"/>
      <c r="F54" s="29"/>
      <c r="G54" s="29"/>
      <c r="H54" s="12"/>
    </row>
    <row r="55" spans="1:8" ht="13.5" customHeight="1" x14ac:dyDescent="0.3">
      <c r="A55" s="11"/>
      <c r="B55" s="18" t="s">
        <v>58</v>
      </c>
      <c r="C55" s="29" t="s">
        <v>64</v>
      </c>
      <c r="D55" s="29"/>
      <c r="E55" s="29"/>
      <c r="F55" s="29"/>
      <c r="G55" s="29"/>
      <c r="H55" s="12"/>
    </row>
    <row r="56" spans="1:8" ht="54" customHeight="1" x14ac:dyDescent="0.3">
      <c r="A56" s="11"/>
      <c r="B56" s="11" t="s">
        <v>127</v>
      </c>
      <c r="C56" s="29" t="s">
        <v>192</v>
      </c>
      <c r="D56" s="29"/>
      <c r="E56" s="29"/>
      <c r="F56" s="29"/>
      <c r="G56" s="29"/>
      <c r="H56" s="12"/>
    </row>
    <row r="57" spans="1:8" ht="27" customHeight="1" x14ac:dyDescent="0.3">
      <c r="A57" s="11"/>
      <c r="B57" s="11" t="s">
        <v>128</v>
      </c>
      <c r="C57" s="29" t="s">
        <v>135</v>
      </c>
      <c r="D57" s="29"/>
      <c r="E57" s="29"/>
      <c r="F57" s="29"/>
      <c r="G57" s="29"/>
      <c r="H57" s="12"/>
    </row>
    <row r="58" spans="1:8" ht="27" customHeight="1" x14ac:dyDescent="0.3">
      <c r="A58" s="11"/>
      <c r="B58" s="11" t="s">
        <v>129</v>
      </c>
      <c r="C58" s="29" t="s">
        <v>61</v>
      </c>
      <c r="D58" s="29"/>
      <c r="E58" s="29"/>
      <c r="F58" s="29"/>
      <c r="G58" s="29"/>
      <c r="H58" s="12"/>
    </row>
    <row r="59" spans="1:8" ht="16.5" customHeight="1" x14ac:dyDescent="0.3">
      <c r="A59" s="11"/>
      <c r="B59" s="42" t="s">
        <v>104</v>
      </c>
      <c r="C59" s="42"/>
      <c r="D59" s="42"/>
      <c r="E59" s="42"/>
      <c r="F59" s="42"/>
      <c r="G59" s="42"/>
      <c r="H59" s="12">
        <v>3</v>
      </c>
    </row>
    <row r="60" spans="1:8" ht="27" customHeight="1" x14ac:dyDescent="0.3">
      <c r="A60" s="11"/>
      <c r="B60" s="18" t="s">
        <v>55</v>
      </c>
      <c r="C60" s="29" t="s">
        <v>105</v>
      </c>
      <c r="D60" s="29"/>
      <c r="E60" s="29"/>
      <c r="F60" s="29"/>
      <c r="G60" s="29"/>
      <c r="H60" s="12"/>
    </row>
    <row r="61" spans="1:8" ht="27" customHeight="1" x14ac:dyDescent="0.3">
      <c r="A61" s="11"/>
      <c r="B61" s="11" t="s">
        <v>126</v>
      </c>
      <c r="C61" s="29" t="s">
        <v>106</v>
      </c>
      <c r="D61" s="29"/>
      <c r="E61" s="29"/>
      <c r="F61" s="29"/>
      <c r="G61" s="29"/>
      <c r="H61" s="12"/>
    </row>
    <row r="62" spans="1:8" ht="27" customHeight="1" x14ac:dyDescent="0.3">
      <c r="A62" s="11"/>
      <c r="B62" s="18" t="s">
        <v>56</v>
      </c>
      <c r="C62" s="29" t="s">
        <v>107</v>
      </c>
      <c r="D62" s="29"/>
      <c r="E62" s="29"/>
      <c r="F62" s="29"/>
      <c r="G62" s="29"/>
      <c r="H62" s="12"/>
    </row>
    <row r="63" spans="1:8" ht="27" customHeight="1" x14ac:dyDescent="0.3">
      <c r="A63" s="11"/>
      <c r="B63" s="18" t="s">
        <v>58</v>
      </c>
      <c r="C63" s="29" t="s">
        <v>64</v>
      </c>
      <c r="D63" s="29"/>
      <c r="E63" s="29"/>
      <c r="F63" s="29"/>
      <c r="G63" s="29"/>
      <c r="H63" s="12"/>
    </row>
    <row r="64" spans="1:8" ht="66" customHeight="1" x14ac:dyDescent="0.3">
      <c r="A64" s="11"/>
      <c r="B64" s="11" t="s">
        <v>127</v>
      </c>
      <c r="C64" s="29" t="s">
        <v>190</v>
      </c>
      <c r="D64" s="29"/>
      <c r="E64" s="29"/>
      <c r="F64" s="29"/>
      <c r="G64" s="29"/>
      <c r="H64" s="12"/>
    </row>
    <row r="65" spans="1:8" ht="27" customHeight="1" x14ac:dyDescent="0.3">
      <c r="A65" s="11"/>
      <c r="B65" s="11" t="s">
        <v>128</v>
      </c>
      <c r="C65" s="29" t="s">
        <v>65</v>
      </c>
      <c r="D65" s="29"/>
      <c r="E65" s="29"/>
      <c r="F65" s="29"/>
      <c r="G65" s="29"/>
      <c r="H65" s="12"/>
    </row>
    <row r="66" spans="1:8" ht="27" customHeight="1" x14ac:dyDescent="0.3">
      <c r="A66" s="11"/>
      <c r="B66" s="11" t="s">
        <v>129</v>
      </c>
      <c r="C66" s="29" t="s">
        <v>61</v>
      </c>
      <c r="D66" s="29"/>
      <c r="E66" s="29"/>
      <c r="F66" s="29"/>
      <c r="G66" s="29"/>
      <c r="H66" s="12"/>
    </row>
    <row r="67" spans="1:8" x14ac:dyDescent="0.3">
      <c r="A67" s="11"/>
      <c r="B67" s="32" t="s">
        <v>108</v>
      </c>
      <c r="C67" s="32"/>
      <c r="D67" s="32"/>
      <c r="E67" s="32"/>
      <c r="F67" s="32"/>
      <c r="G67" s="32"/>
      <c r="H67" s="12"/>
    </row>
    <row r="68" spans="1:8" x14ac:dyDescent="0.3">
      <c r="A68" s="11"/>
      <c r="B68" s="33" t="s">
        <v>109</v>
      </c>
      <c r="C68" s="33"/>
      <c r="D68" s="33"/>
      <c r="E68" s="33"/>
      <c r="F68" s="33"/>
      <c r="G68" s="33"/>
      <c r="H68" s="12">
        <v>3</v>
      </c>
    </row>
    <row r="69" spans="1:8" ht="30" customHeight="1" x14ac:dyDescent="0.3">
      <c r="A69" s="11"/>
      <c r="B69" s="18" t="s">
        <v>55</v>
      </c>
      <c r="C69" s="43" t="s">
        <v>156</v>
      </c>
      <c r="D69" s="43"/>
      <c r="E69" s="43"/>
      <c r="F69" s="43"/>
      <c r="G69" s="43"/>
      <c r="H69" s="12"/>
    </row>
    <row r="70" spans="1:8" ht="30.75" customHeight="1" x14ac:dyDescent="0.3">
      <c r="A70" s="11"/>
      <c r="B70" s="11" t="s">
        <v>126</v>
      </c>
      <c r="C70" s="43" t="s">
        <v>157</v>
      </c>
      <c r="D70" s="43"/>
      <c r="E70" s="43"/>
      <c r="F70" s="43"/>
      <c r="G70" s="43"/>
      <c r="H70" s="12"/>
    </row>
    <row r="71" spans="1:8" ht="30" customHeight="1" x14ac:dyDescent="0.3">
      <c r="A71" s="11"/>
      <c r="B71" s="18" t="s">
        <v>56</v>
      </c>
      <c r="C71" s="44" t="s">
        <v>158</v>
      </c>
      <c r="D71" s="44"/>
      <c r="E71" s="44"/>
      <c r="F71" s="44"/>
      <c r="G71" s="44"/>
      <c r="H71" s="12"/>
    </row>
    <row r="72" spans="1:8" ht="21" customHeight="1" x14ac:dyDescent="0.3">
      <c r="A72" s="11"/>
      <c r="B72" s="18" t="s">
        <v>58</v>
      </c>
      <c r="C72" s="43" t="s">
        <v>112</v>
      </c>
      <c r="D72" s="43"/>
      <c r="E72" s="43"/>
      <c r="F72" s="43"/>
      <c r="G72" s="43"/>
      <c r="H72" s="12"/>
    </row>
    <row r="73" spans="1:8" ht="57.75" customHeight="1" x14ac:dyDescent="0.3">
      <c r="A73" s="11"/>
      <c r="B73" s="11" t="s">
        <v>127</v>
      </c>
      <c r="C73" s="43" t="s">
        <v>191</v>
      </c>
      <c r="D73" s="44"/>
      <c r="E73" s="44"/>
      <c r="F73" s="44"/>
      <c r="G73" s="44"/>
      <c r="H73" s="12"/>
    </row>
    <row r="74" spans="1:8" ht="36" customHeight="1" x14ac:dyDescent="0.3">
      <c r="A74" s="11"/>
      <c r="B74" s="11" t="s">
        <v>128</v>
      </c>
      <c r="C74" s="43" t="s">
        <v>65</v>
      </c>
      <c r="D74" s="43"/>
      <c r="E74" s="43"/>
      <c r="F74" s="43"/>
      <c r="G74" s="43"/>
      <c r="H74" s="12"/>
    </row>
    <row r="75" spans="1:8" ht="34.5" customHeight="1" x14ac:dyDescent="0.3">
      <c r="A75" s="11"/>
      <c r="B75" s="11" t="s">
        <v>129</v>
      </c>
      <c r="C75" s="43" t="s">
        <v>61</v>
      </c>
      <c r="D75" s="43"/>
      <c r="E75" s="43"/>
      <c r="F75" s="43"/>
      <c r="G75" s="43"/>
      <c r="H75" s="12"/>
    </row>
    <row r="76" spans="1:8" x14ac:dyDescent="0.3">
      <c r="A76" s="11"/>
      <c r="B76" s="32" t="s">
        <v>115</v>
      </c>
      <c r="C76" s="32"/>
      <c r="D76" s="32"/>
      <c r="E76" s="32"/>
      <c r="F76" s="32"/>
      <c r="G76" s="32"/>
      <c r="H76" s="12"/>
    </row>
    <row r="77" spans="1:8" x14ac:dyDescent="0.3">
      <c r="A77" s="11"/>
      <c r="B77" s="33" t="s">
        <v>116</v>
      </c>
      <c r="C77" s="33"/>
      <c r="D77" s="33"/>
      <c r="E77" s="33"/>
      <c r="F77" s="33"/>
      <c r="G77" s="33"/>
      <c r="H77" s="12">
        <v>3</v>
      </c>
    </row>
    <row r="78" spans="1:8" ht="30" customHeight="1" x14ac:dyDescent="0.3">
      <c r="A78" s="11"/>
      <c r="B78" s="18" t="s">
        <v>55</v>
      </c>
      <c r="C78" s="29" t="s">
        <v>117</v>
      </c>
      <c r="D78" s="29"/>
      <c r="E78" s="29"/>
      <c r="F78" s="29"/>
      <c r="G78" s="29"/>
      <c r="H78" s="12"/>
    </row>
    <row r="79" spans="1:8" x14ac:dyDescent="0.3">
      <c r="A79" s="11"/>
      <c r="B79" s="11" t="s">
        <v>126</v>
      </c>
      <c r="C79" s="29" t="s">
        <v>119</v>
      </c>
      <c r="D79" s="29"/>
      <c r="E79" s="29"/>
      <c r="F79" s="29"/>
      <c r="G79" s="29"/>
      <c r="H79" s="12"/>
    </row>
    <row r="80" spans="1:8" x14ac:dyDescent="0.3">
      <c r="A80" s="11"/>
      <c r="B80" s="18" t="s">
        <v>58</v>
      </c>
      <c r="C80" s="29" t="s">
        <v>66</v>
      </c>
      <c r="D80" s="29"/>
      <c r="E80" s="29"/>
      <c r="F80" s="29"/>
      <c r="G80" s="29"/>
      <c r="H80" s="12"/>
    </row>
    <row r="81" spans="1:8" ht="51" customHeight="1" x14ac:dyDescent="0.3">
      <c r="A81" s="11"/>
      <c r="B81" s="11" t="s">
        <v>127</v>
      </c>
      <c r="C81" s="29" t="s">
        <v>168</v>
      </c>
      <c r="D81" s="29"/>
      <c r="E81" s="29"/>
      <c r="F81" s="29"/>
      <c r="G81" s="29"/>
      <c r="H81" s="12"/>
    </row>
    <row r="82" spans="1:8" ht="27" x14ac:dyDescent="0.3">
      <c r="A82" s="11"/>
      <c r="B82" s="11" t="s">
        <v>128</v>
      </c>
      <c r="C82" s="35">
        <v>2011</v>
      </c>
      <c r="D82" s="35"/>
      <c r="E82" s="35"/>
      <c r="F82" s="35"/>
      <c r="G82" s="35"/>
      <c r="H82" s="12"/>
    </row>
    <row r="83" spans="1:8" ht="25.5" customHeight="1" x14ac:dyDescent="0.3">
      <c r="A83" s="11"/>
      <c r="B83" s="11" t="s">
        <v>129</v>
      </c>
      <c r="C83" s="29" t="s">
        <v>118</v>
      </c>
      <c r="D83" s="29"/>
      <c r="E83" s="29"/>
      <c r="F83" s="29"/>
      <c r="G83" s="29"/>
      <c r="H83" s="12"/>
    </row>
    <row r="84" spans="1:8" ht="25.5" customHeight="1" x14ac:dyDescent="0.3">
      <c r="A84" s="11"/>
      <c r="B84" s="33" t="s">
        <v>170</v>
      </c>
      <c r="C84" s="33"/>
      <c r="D84" s="33"/>
      <c r="E84" s="33"/>
      <c r="F84" s="33"/>
      <c r="G84" s="33"/>
      <c r="H84" s="12"/>
    </row>
    <row r="85" spans="1:8" ht="51" customHeight="1" x14ac:dyDescent="0.3">
      <c r="A85" s="11"/>
      <c r="C85" s="29" t="s">
        <v>169</v>
      </c>
      <c r="D85" s="29"/>
      <c r="E85" s="29"/>
      <c r="F85" s="29"/>
      <c r="G85" s="29"/>
      <c r="H85" s="12">
        <v>5</v>
      </c>
    </row>
    <row r="86" spans="1:8" ht="25.5" customHeight="1" x14ac:dyDescent="0.3">
      <c r="A86" s="29"/>
      <c r="B86" s="29"/>
      <c r="C86" s="29"/>
      <c r="D86" s="29"/>
      <c r="E86" s="29"/>
      <c r="F86" s="29"/>
      <c r="G86" s="29"/>
      <c r="H86" s="29"/>
    </row>
    <row r="87" spans="1:8" ht="23.25" customHeight="1" x14ac:dyDescent="0.3">
      <c r="A87" s="7" t="s">
        <v>7</v>
      </c>
      <c r="B87" s="36" t="s">
        <v>63</v>
      </c>
      <c r="C87" s="36"/>
      <c r="D87" s="36"/>
      <c r="E87" s="36"/>
      <c r="F87" s="36"/>
      <c r="G87" s="36"/>
      <c r="H87" s="8">
        <f>H88+H98</f>
        <v>29</v>
      </c>
    </row>
    <row r="88" spans="1:8" ht="13.5" customHeight="1" x14ac:dyDescent="0.3">
      <c r="A88" s="11"/>
      <c r="B88" s="4" t="s">
        <v>8</v>
      </c>
      <c r="C88" s="26" t="s">
        <v>17</v>
      </c>
      <c r="D88" s="26"/>
      <c r="E88" s="26"/>
      <c r="F88" s="26"/>
      <c r="G88" s="26"/>
      <c r="H88" s="12">
        <f>MAX(H89:H97)</f>
        <v>12</v>
      </c>
    </row>
    <row r="89" spans="1:8" ht="17.25" customHeight="1" x14ac:dyDescent="0.3">
      <c r="A89" s="11"/>
      <c r="B89" s="4"/>
      <c r="C89" s="4" t="s">
        <v>2</v>
      </c>
      <c r="D89" s="26" t="s">
        <v>45</v>
      </c>
      <c r="E89" s="26"/>
      <c r="F89" s="26"/>
      <c r="G89" s="26"/>
      <c r="H89" s="12">
        <v>6</v>
      </c>
    </row>
    <row r="90" spans="1:8" x14ac:dyDescent="0.3">
      <c r="A90" s="11"/>
      <c r="B90" s="4"/>
      <c r="C90" s="4"/>
      <c r="D90" s="26" t="s">
        <v>16</v>
      </c>
      <c r="E90" s="26"/>
      <c r="F90" s="26"/>
      <c r="G90" s="26"/>
      <c r="H90" s="12"/>
    </row>
    <row r="91" spans="1:8" x14ac:dyDescent="0.3">
      <c r="A91" s="11"/>
      <c r="B91" s="4"/>
      <c r="C91" s="4" t="s">
        <v>3</v>
      </c>
      <c r="D91" s="26" t="s">
        <v>20</v>
      </c>
      <c r="E91" s="26"/>
      <c r="F91" s="26"/>
      <c r="G91" s="26"/>
      <c r="H91" s="12">
        <v>7</v>
      </c>
    </row>
    <row r="92" spans="1:8" ht="13.5" customHeight="1" x14ac:dyDescent="0.3">
      <c r="A92" s="11"/>
      <c r="B92" s="4"/>
      <c r="C92" s="4"/>
      <c r="D92" s="26" t="s">
        <v>16</v>
      </c>
      <c r="E92" s="26"/>
      <c r="F92" s="26"/>
      <c r="G92" s="26"/>
      <c r="H92" s="12"/>
    </row>
    <row r="93" spans="1:8" x14ac:dyDescent="0.3">
      <c r="A93" s="11"/>
      <c r="B93" s="4"/>
      <c r="C93" s="4" t="s">
        <v>4</v>
      </c>
      <c r="D93" s="26" t="s">
        <v>18</v>
      </c>
      <c r="E93" s="26"/>
      <c r="F93" s="26"/>
      <c r="G93" s="26"/>
      <c r="H93" s="12">
        <v>8</v>
      </c>
    </row>
    <row r="94" spans="1:8" x14ac:dyDescent="0.3">
      <c r="A94" s="11"/>
      <c r="B94" s="4"/>
      <c r="C94" s="4"/>
      <c r="D94" s="26" t="s">
        <v>16</v>
      </c>
      <c r="E94" s="26"/>
      <c r="F94" s="26"/>
      <c r="G94" s="26"/>
      <c r="H94" s="12"/>
    </row>
    <row r="95" spans="1:8" x14ac:dyDescent="0.3">
      <c r="A95" s="11"/>
      <c r="B95" s="4"/>
      <c r="C95" s="4" t="s">
        <v>5</v>
      </c>
      <c r="D95" s="26" t="s">
        <v>19</v>
      </c>
      <c r="E95" s="26"/>
      <c r="F95" s="26"/>
      <c r="G95" s="26"/>
      <c r="H95" s="12">
        <v>9</v>
      </c>
    </row>
    <row r="96" spans="1:8" x14ac:dyDescent="0.3">
      <c r="A96" s="11"/>
      <c r="B96" s="4"/>
      <c r="C96" s="4"/>
      <c r="D96" s="26" t="s">
        <v>16</v>
      </c>
      <c r="E96" s="26"/>
      <c r="F96" s="26"/>
      <c r="G96" s="26"/>
      <c r="H96" s="12"/>
    </row>
    <row r="97" spans="1:8" ht="15" customHeight="1" x14ac:dyDescent="0.3">
      <c r="A97" s="11"/>
      <c r="B97" s="4"/>
      <c r="C97" s="4" t="s">
        <v>6</v>
      </c>
      <c r="D97" s="26" t="s">
        <v>78</v>
      </c>
      <c r="E97" s="26"/>
      <c r="F97" s="26"/>
      <c r="G97" s="26"/>
      <c r="H97" s="12">
        <v>12</v>
      </c>
    </row>
    <row r="98" spans="1:8" ht="15" customHeight="1" x14ac:dyDescent="0.3">
      <c r="A98" s="11"/>
      <c r="B98" s="4" t="s">
        <v>9</v>
      </c>
      <c r="C98" s="29" t="s">
        <v>46</v>
      </c>
      <c r="D98" s="29"/>
      <c r="E98" s="29"/>
      <c r="F98" s="29"/>
      <c r="G98" s="29"/>
      <c r="H98" s="12">
        <f>H99+H100+H101+H102</f>
        <v>17</v>
      </c>
    </row>
    <row r="99" spans="1:8" ht="51" customHeight="1" x14ac:dyDescent="0.3">
      <c r="A99" s="11"/>
      <c r="B99" s="4"/>
      <c r="C99" s="4" t="s">
        <v>2</v>
      </c>
      <c r="D99" s="26" t="s">
        <v>41</v>
      </c>
      <c r="E99" s="26"/>
      <c r="F99" s="26"/>
      <c r="G99" s="26"/>
      <c r="H99" s="12">
        <v>7</v>
      </c>
    </row>
    <row r="100" spans="1:8" ht="32.25" customHeight="1" x14ac:dyDescent="0.3">
      <c r="A100" s="11"/>
      <c r="B100" s="4"/>
      <c r="C100" s="4" t="s">
        <v>3</v>
      </c>
      <c r="D100" s="26" t="s">
        <v>21</v>
      </c>
      <c r="E100" s="26"/>
      <c r="F100" s="26"/>
      <c r="G100" s="26"/>
      <c r="H100" s="12">
        <v>3</v>
      </c>
    </row>
    <row r="101" spans="1:8" ht="55.5" customHeight="1" x14ac:dyDescent="0.3">
      <c r="A101" s="11"/>
      <c r="B101" s="4"/>
      <c r="C101" s="4" t="s">
        <v>4</v>
      </c>
      <c r="D101" s="26" t="s">
        <v>52</v>
      </c>
      <c r="E101" s="26"/>
      <c r="F101" s="26"/>
      <c r="G101" s="26"/>
      <c r="H101" s="12">
        <v>4</v>
      </c>
    </row>
    <row r="102" spans="1:8" ht="45" customHeight="1" x14ac:dyDescent="0.3">
      <c r="A102" s="11"/>
      <c r="B102" s="4"/>
      <c r="C102" s="4" t="s">
        <v>5</v>
      </c>
      <c r="D102" s="26" t="s">
        <v>47</v>
      </c>
      <c r="E102" s="26"/>
      <c r="F102" s="26"/>
      <c r="G102" s="26"/>
      <c r="H102" s="12">
        <v>3</v>
      </c>
    </row>
    <row r="103" spans="1:8" ht="13.5" customHeight="1" x14ac:dyDescent="0.3">
      <c r="A103" s="7" t="s">
        <v>10</v>
      </c>
      <c r="B103" s="27" t="s">
        <v>62</v>
      </c>
      <c r="C103" s="27"/>
      <c r="D103" s="27"/>
      <c r="E103" s="27"/>
      <c r="F103" s="27"/>
      <c r="G103" s="27"/>
      <c r="H103" s="8">
        <f>H104+H108+H110+H113+H114</f>
        <v>11</v>
      </c>
    </row>
    <row r="104" spans="1:8" ht="13.5" customHeight="1" x14ac:dyDescent="0.3">
      <c r="A104" s="11"/>
      <c r="B104" s="4" t="s">
        <v>11</v>
      </c>
      <c r="C104" s="26" t="s">
        <v>22</v>
      </c>
      <c r="D104" s="26"/>
      <c r="E104" s="26"/>
      <c r="F104" s="26"/>
      <c r="G104" s="26"/>
      <c r="H104" s="12">
        <f>H105+H106+H107</f>
        <v>4</v>
      </c>
    </row>
    <row r="105" spans="1:8" ht="13.5" customHeight="1" x14ac:dyDescent="0.3">
      <c r="A105" s="11"/>
      <c r="B105" s="4"/>
      <c r="C105" s="4" t="s">
        <v>44</v>
      </c>
      <c r="D105" s="26" t="s">
        <v>122</v>
      </c>
      <c r="E105" s="26"/>
      <c r="F105" s="26"/>
      <c r="G105" s="26"/>
      <c r="H105" s="12">
        <v>2</v>
      </c>
    </row>
    <row r="106" spans="1:8" ht="13.5" customHeight="1" x14ac:dyDescent="0.3">
      <c r="A106" s="11"/>
      <c r="B106" s="4"/>
      <c r="C106" s="4" t="s">
        <v>3</v>
      </c>
      <c r="D106" s="26" t="s">
        <v>23</v>
      </c>
      <c r="E106" s="26"/>
      <c r="F106" s="26"/>
      <c r="G106" s="26"/>
      <c r="H106" s="12">
        <v>1</v>
      </c>
    </row>
    <row r="107" spans="1:8" x14ac:dyDescent="0.3">
      <c r="A107" s="11"/>
      <c r="B107" s="4"/>
      <c r="C107" s="4" t="s">
        <v>4</v>
      </c>
      <c r="D107" s="26" t="s">
        <v>42</v>
      </c>
      <c r="E107" s="26"/>
      <c r="F107" s="26"/>
      <c r="G107" s="26"/>
      <c r="H107" s="12">
        <v>1</v>
      </c>
    </row>
    <row r="108" spans="1:8" ht="15" customHeight="1" x14ac:dyDescent="0.3">
      <c r="A108" s="11"/>
      <c r="B108" s="4" t="s">
        <v>24</v>
      </c>
      <c r="C108" s="28" t="s">
        <v>67</v>
      </c>
      <c r="D108" s="28"/>
      <c r="E108" s="28"/>
      <c r="F108" s="28"/>
      <c r="G108" s="28"/>
      <c r="H108" s="12">
        <f>H109</f>
        <v>2</v>
      </c>
    </row>
    <row r="109" spans="1:8" ht="63" customHeight="1" x14ac:dyDescent="0.3">
      <c r="A109" s="11"/>
      <c r="B109" s="4"/>
      <c r="C109" s="4"/>
      <c r="D109" s="26" t="s">
        <v>123</v>
      </c>
      <c r="E109" s="26"/>
      <c r="F109" s="26"/>
      <c r="G109" s="26"/>
      <c r="H109" s="12">
        <v>2</v>
      </c>
    </row>
    <row r="110" spans="1:8" ht="17.25" customHeight="1" x14ac:dyDescent="0.3">
      <c r="A110" s="11"/>
      <c r="B110" s="4" t="s">
        <v>25</v>
      </c>
      <c r="C110" s="28" t="s">
        <v>33</v>
      </c>
      <c r="D110" s="28"/>
      <c r="E110" s="28"/>
      <c r="F110" s="28"/>
      <c r="G110" s="28"/>
      <c r="H110" s="12">
        <f>H111+H112</f>
        <v>2</v>
      </c>
    </row>
    <row r="111" spans="1:8" x14ac:dyDescent="0.3">
      <c r="A111" s="11"/>
      <c r="B111" s="4"/>
      <c r="C111" s="4" t="s">
        <v>2</v>
      </c>
      <c r="D111" s="26" t="s">
        <v>31</v>
      </c>
      <c r="E111" s="26"/>
      <c r="F111" s="26"/>
      <c r="G111" s="26"/>
      <c r="H111" s="12">
        <v>1</v>
      </c>
    </row>
    <row r="112" spans="1:8" x14ac:dyDescent="0.3">
      <c r="A112" s="11"/>
      <c r="B112" s="4"/>
      <c r="C112" s="4" t="s">
        <v>3</v>
      </c>
      <c r="D112" s="26" t="s">
        <v>32</v>
      </c>
      <c r="E112" s="26"/>
      <c r="F112" s="26"/>
      <c r="G112" s="26"/>
      <c r="H112" s="12">
        <v>1</v>
      </c>
    </row>
    <row r="113" spans="1:8" x14ac:dyDescent="0.3">
      <c r="A113" s="11"/>
      <c r="B113" s="4" t="s">
        <v>26</v>
      </c>
      <c r="C113" s="28" t="s">
        <v>43</v>
      </c>
      <c r="D113" s="28"/>
      <c r="E113" s="28"/>
      <c r="F113" s="28"/>
      <c r="G113" s="28"/>
      <c r="H113" s="12">
        <v>1</v>
      </c>
    </row>
    <row r="114" spans="1:8" x14ac:dyDescent="0.3">
      <c r="A114" s="11"/>
      <c r="B114" s="4" t="s">
        <v>27</v>
      </c>
      <c r="C114" s="28" t="s">
        <v>30</v>
      </c>
      <c r="D114" s="28"/>
      <c r="E114" s="28"/>
      <c r="F114" s="28"/>
      <c r="G114" s="28"/>
      <c r="H114" s="12">
        <f>H115+H116</f>
        <v>2</v>
      </c>
    </row>
    <row r="115" spans="1:8" x14ac:dyDescent="0.3">
      <c r="A115" s="11"/>
      <c r="B115" s="4"/>
      <c r="C115" s="4" t="s">
        <v>2</v>
      </c>
      <c r="D115" s="26" t="s">
        <v>28</v>
      </c>
      <c r="E115" s="26"/>
      <c r="F115" s="26"/>
      <c r="G115" s="26"/>
      <c r="H115" s="12">
        <v>1</v>
      </c>
    </row>
    <row r="116" spans="1:8" x14ac:dyDescent="0.3">
      <c r="A116" s="11"/>
      <c r="B116" s="4"/>
      <c r="C116" s="4" t="s">
        <v>3</v>
      </c>
      <c r="D116" s="26" t="s">
        <v>29</v>
      </c>
      <c r="E116" s="26"/>
      <c r="F116" s="26"/>
      <c r="G116" s="26"/>
      <c r="H116" s="12">
        <v>1</v>
      </c>
    </row>
    <row r="117" spans="1:8" x14ac:dyDescent="0.3">
      <c r="A117" s="7" t="s">
        <v>12</v>
      </c>
      <c r="B117" s="27" t="s">
        <v>34</v>
      </c>
      <c r="C117" s="27"/>
      <c r="D117" s="27"/>
      <c r="E117" s="27"/>
      <c r="F117" s="27"/>
      <c r="G117" s="27"/>
      <c r="H117" s="8">
        <f>H118+H119</f>
        <v>7</v>
      </c>
    </row>
    <row r="118" spans="1:8" ht="30.75" customHeight="1" x14ac:dyDescent="0.3">
      <c r="A118" s="11"/>
      <c r="B118" s="4" t="s">
        <v>13</v>
      </c>
      <c r="C118" s="26" t="s">
        <v>35</v>
      </c>
      <c r="D118" s="26"/>
      <c r="E118" s="26"/>
      <c r="F118" s="26"/>
      <c r="G118" s="26"/>
      <c r="H118" s="12">
        <v>4</v>
      </c>
    </row>
    <row r="119" spans="1:8" ht="66.75" customHeight="1" x14ac:dyDescent="0.3">
      <c r="A119" s="11"/>
      <c r="B119" s="4" t="s">
        <v>14</v>
      </c>
      <c r="C119" s="26" t="s">
        <v>77</v>
      </c>
      <c r="D119" s="26"/>
      <c r="E119" s="26"/>
      <c r="F119" s="26"/>
      <c r="G119" s="26"/>
      <c r="H119" s="12">
        <v>3</v>
      </c>
    </row>
    <row r="120" spans="1:8" x14ac:dyDescent="0.3">
      <c r="A120" s="7" t="s">
        <v>36</v>
      </c>
      <c r="B120" s="27" t="s">
        <v>124</v>
      </c>
      <c r="C120" s="27"/>
      <c r="D120" s="27"/>
      <c r="E120" s="27"/>
      <c r="F120" s="27"/>
      <c r="G120" s="27"/>
      <c r="H120" s="8">
        <f>H121+H131+H125</f>
        <v>18</v>
      </c>
    </row>
    <row r="121" spans="1:8" x14ac:dyDescent="0.3">
      <c r="B121" s="4" t="s">
        <v>38</v>
      </c>
      <c r="C121" s="26" t="s">
        <v>68</v>
      </c>
      <c r="D121" s="26"/>
      <c r="E121" s="26"/>
      <c r="F121" s="26"/>
      <c r="G121" s="26"/>
      <c r="H121" s="12">
        <f>MAX(H122,H124,H130)</f>
        <v>4</v>
      </c>
    </row>
    <row r="122" spans="1:8" x14ac:dyDescent="0.3">
      <c r="B122" s="4"/>
      <c r="C122" s="5" t="s">
        <v>2</v>
      </c>
      <c r="D122" s="26" t="s">
        <v>69</v>
      </c>
      <c r="E122" s="26"/>
      <c r="F122" s="26"/>
      <c r="G122" s="26"/>
      <c r="H122" s="12">
        <v>4</v>
      </c>
    </row>
    <row r="123" spans="1:8" x14ac:dyDescent="0.3">
      <c r="B123" s="4"/>
      <c r="C123" s="5" t="s">
        <v>3</v>
      </c>
      <c r="D123" s="26" t="s">
        <v>70</v>
      </c>
      <c r="E123" s="26"/>
      <c r="F123" s="26"/>
      <c r="G123" s="26"/>
      <c r="H123" s="12">
        <v>3</v>
      </c>
    </row>
    <row r="124" spans="1:8" x14ac:dyDescent="0.3">
      <c r="B124" s="4"/>
      <c r="C124" s="2" t="s">
        <v>4</v>
      </c>
      <c r="D124" s="26" t="s">
        <v>71</v>
      </c>
      <c r="E124" s="26"/>
      <c r="F124" s="26"/>
      <c r="G124" s="26"/>
      <c r="H124" s="12">
        <v>1</v>
      </c>
    </row>
    <row r="125" spans="1:8" x14ac:dyDescent="0.3">
      <c r="B125" s="4" t="s">
        <v>39</v>
      </c>
      <c r="C125" s="26" t="s">
        <v>72</v>
      </c>
      <c r="D125" s="26"/>
      <c r="E125" s="26"/>
      <c r="F125" s="26"/>
      <c r="G125" s="26"/>
      <c r="H125" s="12">
        <f>MAX(H126,H128,H130)</f>
        <v>5</v>
      </c>
    </row>
    <row r="126" spans="1:8" x14ac:dyDescent="0.3">
      <c r="B126" s="4"/>
      <c r="C126" s="5" t="s">
        <v>2</v>
      </c>
      <c r="D126" s="26" t="s">
        <v>73</v>
      </c>
      <c r="E126" s="26"/>
      <c r="F126" s="26"/>
      <c r="G126" s="26"/>
      <c r="H126" s="12">
        <v>5</v>
      </c>
    </row>
    <row r="127" spans="1:8" x14ac:dyDescent="0.3">
      <c r="B127" s="4"/>
      <c r="C127" s="5" t="s">
        <v>3</v>
      </c>
      <c r="D127" s="26" t="s">
        <v>74</v>
      </c>
      <c r="E127" s="26"/>
      <c r="F127" s="26"/>
      <c r="G127" s="26"/>
      <c r="H127" s="12">
        <v>4</v>
      </c>
    </row>
    <row r="128" spans="1:8" x14ac:dyDescent="0.3">
      <c r="B128" s="4"/>
      <c r="C128" s="5" t="s">
        <v>4</v>
      </c>
      <c r="D128" s="26" t="s">
        <v>75</v>
      </c>
      <c r="E128" s="26"/>
      <c r="F128" s="26"/>
      <c r="G128" s="26"/>
      <c r="H128" s="12">
        <v>3</v>
      </c>
    </row>
    <row r="129" spans="2:8" x14ac:dyDescent="0.3">
      <c r="B129" s="4"/>
      <c r="C129" s="5" t="s">
        <v>5</v>
      </c>
      <c r="D129" s="26" t="s">
        <v>76</v>
      </c>
      <c r="E129" s="26"/>
      <c r="F129" s="26"/>
      <c r="G129" s="26"/>
      <c r="H129" s="12">
        <v>0</v>
      </c>
    </row>
    <row r="130" spans="2:8" x14ac:dyDescent="0.3">
      <c r="B130" s="4"/>
      <c r="C130" s="5"/>
      <c r="D130" s="10"/>
      <c r="E130" s="10"/>
      <c r="F130" s="10"/>
      <c r="G130" s="10"/>
      <c r="H130" s="12"/>
    </row>
    <row r="131" spans="2:8" x14ac:dyDescent="0.3">
      <c r="B131" s="4" t="s">
        <v>54</v>
      </c>
      <c r="C131" s="26" t="s">
        <v>37</v>
      </c>
      <c r="D131" s="26"/>
      <c r="E131" s="26"/>
      <c r="F131" s="26"/>
      <c r="G131" s="26"/>
      <c r="H131" s="12">
        <v>9</v>
      </c>
    </row>
    <row r="132" spans="2:8" x14ac:dyDescent="0.3">
      <c r="B132" s="4"/>
      <c r="C132" s="5" t="s">
        <v>50</v>
      </c>
      <c r="D132" s="26" t="s">
        <v>48</v>
      </c>
      <c r="E132" s="26"/>
      <c r="F132" s="26"/>
      <c r="G132" s="26"/>
      <c r="H132" s="12">
        <v>5</v>
      </c>
    </row>
    <row r="133" spans="2:8" x14ac:dyDescent="0.3">
      <c r="B133" s="4"/>
      <c r="C133" s="5"/>
      <c r="D133" s="10" t="s">
        <v>16</v>
      </c>
      <c r="E133" s="10"/>
      <c r="F133" s="10"/>
      <c r="G133" s="10"/>
      <c r="H133" s="12"/>
    </row>
    <row r="134" spans="2:8" x14ac:dyDescent="0.3">
      <c r="B134" s="4"/>
      <c r="C134" s="5" t="s">
        <v>51</v>
      </c>
      <c r="D134" s="26" t="s">
        <v>49</v>
      </c>
      <c r="E134" s="26"/>
      <c r="F134" s="26"/>
      <c r="G134" s="26"/>
      <c r="H134" s="12">
        <v>3</v>
      </c>
    </row>
    <row r="135" spans="2:8" ht="29.25" customHeight="1" x14ac:dyDescent="0.3">
      <c r="B135" s="4"/>
      <c r="C135" s="5" t="s">
        <v>3</v>
      </c>
      <c r="D135" s="26" t="s">
        <v>53</v>
      </c>
      <c r="E135" s="26"/>
      <c r="F135" s="26"/>
      <c r="G135" s="26"/>
      <c r="H135" s="12">
        <v>4</v>
      </c>
    </row>
    <row r="136" spans="2:8" x14ac:dyDescent="0.3">
      <c r="B136" s="1" t="s">
        <v>15</v>
      </c>
      <c r="C136" s="1"/>
      <c r="D136" s="1"/>
      <c r="E136" s="1"/>
      <c r="F136" s="1"/>
      <c r="G136" s="1"/>
      <c r="H136" s="3">
        <f>H120+H117+H103+H87+H77+H68+H51+H43+H34+H26+H18+H8+H59+H85</f>
        <v>100</v>
      </c>
    </row>
  </sheetData>
  <mergeCells count="133">
    <mergeCell ref="B7:G7"/>
    <mergeCell ref="B8:G8"/>
    <mergeCell ref="C9:G9"/>
    <mergeCell ref="C10:G10"/>
    <mergeCell ref="C11:G11"/>
    <mergeCell ref="C12:G12"/>
    <mergeCell ref="B1:H1"/>
    <mergeCell ref="B2:H2"/>
    <mergeCell ref="B3:H3"/>
    <mergeCell ref="B4:H4"/>
    <mergeCell ref="A5:H5"/>
    <mergeCell ref="A6:G6"/>
    <mergeCell ref="C19:G19"/>
    <mergeCell ref="C20:G20"/>
    <mergeCell ref="C21:G21"/>
    <mergeCell ref="C22:G22"/>
    <mergeCell ref="C23:G23"/>
    <mergeCell ref="C24:G24"/>
    <mergeCell ref="C13:G13"/>
    <mergeCell ref="C14:G14"/>
    <mergeCell ref="C15:G15"/>
    <mergeCell ref="B16:G16"/>
    <mergeCell ref="B17:G17"/>
    <mergeCell ref="B18:G18"/>
    <mergeCell ref="C31:G31"/>
    <mergeCell ref="C32:G32"/>
    <mergeCell ref="C33:G33"/>
    <mergeCell ref="B34:G34"/>
    <mergeCell ref="C35:G35"/>
    <mergeCell ref="C36:G36"/>
    <mergeCell ref="C25:G25"/>
    <mergeCell ref="B26:G26"/>
    <mergeCell ref="C27:G27"/>
    <mergeCell ref="C28:G28"/>
    <mergeCell ref="C29:G29"/>
    <mergeCell ref="C30:G30"/>
    <mergeCell ref="B43:G43"/>
    <mergeCell ref="C44:G44"/>
    <mergeCell ref="C45:G45"/>
    <mergeCell ref="C46:G46"/>
    <mergeCell ref="C47:G47"/>
    <mergeCell ref="C48:G48"/>
    <mergeCell ref="C37:G37"/>
    <mergeCell ref="C38:G38"/>
    <mergeCell ref="C39:G39"/>
    <mergeCell ref="C40:G40"/>
    <mergeCell ref="C41:G41"/>
    <mergeCell ref="A42:G42"/>
    <mergeCell ref="C55:G55"/>
    <mergeCell ref="C56:G56"/>
    <mergeCell ref="C57:G57"/>
    <mergeCell ref="C58:G58"/>
    <mergeCell ref="B67:G67"/>
    <mergeCell ref="B68:G68"/>
    <mergeCell ref="C49:G49"/>
    <mergeCell ref="C50:G50"/>
    <mergeCell ref="B51:G51"/>
    <mergeCell ref="C52:G52"/>
    <mergeCell ref="C53:G53"/>
    <mergeCell ref="C54:G54"/>
    <mergeCell ref="C75:G75"/>
    <mergeCell ref="B76:G76"/>
    <mergeCell ref="B77:G77"/>
    <mergeCell ref="C78:G78"/>
    <mergeCell ref="C79:G79"/>
    <mergeCell ref="C80:G80"/>
    <mergeCell ref="C69:G69"/>
    <mergeCell ref="C70:G70"/>
    <mergeCell ref="C71:G71"/>
    <mergeCell ref="C72:G72"/>
    <mergeCell ref="C73:G73"/>
    <mergeCell ref="C74:G74"/>
    <mergeCell ref="D90:G90"/>
    <mergeCell ref="D91:G91"/>
    <mergeCell ref="D92:G92"/>
    <mergeCell ref="D93:G93"/>
    <mergeCell ref="D94:G94"/>
    <mergeCell ref="D95:G95"/>
    <mergeCell ref="C81:G81"/>
    <mergeCell ref="C82:G82"/>
    <mergeCell ref="C83:G83"/>
    <mergeCell ref="B87:G87"/>
    <mergeCell ref="C88:G88"/>
    <mergeCell ref="D89:G89"/>
    <mergeCell ref="B84:G84"/>
    <mergeCell ref="C85:G85"/>
    <mergeCell ref="A86:H86"/>
    <mergeCell ref="D102:G102"/>
    <mergeCell ref="B103:G103"/>
    <mergeCell ref="C104:G104"/>
    <mergeCell ref="D105:G105"/>
    <mergeCell ref="D106:G106"/>
    <mergeCell ref="D107:G107"/>
    <mergeCell ref="D96:G96"/>
    <mergeCell ref="D97:G97"/>
    <mergeCell ref="C98:G98"/>
    <mergeCell ref="D99:G99"/>
    <mergeCell ref="D100:G100"/>
    <mergeCell ref="D101:G101"/>
    <mergeCell ref="D116:G116"/>
    <mergeCell ref="B117:G117"/>
    <mergeCell ref="C118:G118"/>
    <mergeCell ref="C119:G119"/>
    <mergeCell ref="C108:G108"/>
    <mergeCell ref="D109:G109"/>
    <mergeCell ref="C110:G110"/>
    <mergeCell ref="D111:G111"/>
    <mergeCell ref="D112:G112"/>
    <mergeCell ref="C113:G113"/>
    <mergeCell ref="D134:G134"/>
    <mergeCell ref="D135:G135"/>
    <mergeCell ref="B59:G59"/>
    <mergeCell ref="C60:G60"/>
    <mergeCell ref="C61:G61"/>
    <mergeCell ref="C62:G62"/>
    <mergeCell ref="C63:G63"/>
    <mergeCell ref="C64:G64"/>
    <mergeCell ref="C65:G65"/>
    <mergeCell ref="C66:G66"/>
    <mergeCell ref="D126:G126"/>
    <mergeCell ref="D127:G127"/>
    <mergeCell ref="D128:G128"/>
    <mergeCell ref="D129:G129"/>
    <mergeCell ref="C131:G131"/>
    <mergeCell ref="D132:G132"/>
    <mergeCell ref="B120:G120"/>
    <mergeCell ref="C121:G121"/>
    <mergeCell ref="D122:G122"/>
    <mergeCell ref="D123:G123"/>
    <mergeCell ref="D124:G124"/>
    <mergeCell ref="C125:G125"/>
    <mergeCell ref="C114:G114"/>
    <mergeCell ref="D115:G1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inv. primar ciclu gimnazial</vt:lpstr>
      <vt:lpstr>înv primar ciclu primar</vt:lpstr>
      <vt:lpstr>Înv. primar I-VIII</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2017-10-05T12:07:52Z</dcterms:modified>
</cp:coreProperties>
</file>