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rzarur\Desktop\CORRIG SEPT\modificari octombrie\NOU\"/>
    </mc:Choice>
  </mc:AlternateContent>
  <bookViews>
    <workbookView xWindow="0" yWindow="0" windowWidth="14250" windowHeight="12360"/>
  </bookViews>
  <sheets>
    <sheet name="Grila ETF componentă" sheetId="1" r:id="rId1"/>
    <sheet name="Grilă ETF cerere finanțare" sheetId="2" r:id="rId2"/>
    <sheet name="Sheet3" sheetId="3" r:id="rId3"/>
  </sheets>
  <definedNames>
    <definedName name="_ftn1" localSheetId="0">'Grila ETF componentă'!#REF!</definedName>
    <definedName name="_ftn2" localSheetId="0">'Grila ETF componentă'!$A$116</definedName>
    <definedName name="_ftnref1" localSheetId="0">'Grila ETF componentă'!$B$72</definedName>
    <definedName name="_ftnref2" localSheetId="0">'Grila ETF componentă'!#REF!</definedName>
    <definedName name="_Toc424303571" localSheetId="0">'Grila ETF componentă'!#REF!</definedName>
  </definedNames>
  <calcPr calcId="152511"/>
  <customWorkbookViews>
    <customWorkbookView name="Raluca Varzaru - Personal View" guid="{2D5B121A-697A-40F0-887B-B7213146DBAB}" mergeInterval="0" personalView="1" maximized="1" xWindow="-8" yWindow="-8" windowWidth="1936" windowHeight="1056" activeSheetId="1"/>
    <customWorkbookView name="Nicusor Sanda - Personal View" guid="{94944F6F-78CB-43E6-BD26-8FAF303E24F6}" mergeInterval="0" personalView="1" maximized="1" xWindow="-9" yWindow="-9" windowWidth="1938" windowHeight="1050" activeSheetId="2"/>
  </customWorkbookViews>
</workbook>
</file>

<file path=xl/calcChain.xml><?xml version="1.0" encoding="utf-8"?>
<calcChain xmlns="http://schemas.openxmlformats.org/spreadsheetml/2006/main">
  <c r="C62" i="1" l="1"/>
  <c r="E7" i="2" l="1"/>
  <c r="E8" i="2"/>
  <c r="E9" i="2"/>
  <c r="E10" i="2"/>
  <c r="E11" i="2"/>
  <c r="E12" i="2"/>
  <c r="E13" i="2"/>
  <c r="E14" i="2"/>
  <c r="E15" i="2"/>
  <c r="E6" i="2"/>
  <c r="D116" i="1" l="1"/>
  <c r="K133" i="1" l="1"/>
  <c r="G133" i="1"/>
  <c r="K125" i="1"/>
  <c r="G125" i="1"/>
  <c r="K117" i="1"/>
  <c r="G117" i="1"/>
  <c r="J116" i="1"/>
  <c r="I116" i="1"/>
  <c r="H116" i="1"/>
  <c r="F116" i="1"/>
  <c r="E116" i="1"/>
  <c r="C116" i="1"/>
  <c r="K116" i="1" l="1"/>
  <c r="G116" i="1"/>
  <c r="E72" i="1" l="1"/>
  <c r="F72" i="1"/>
  <c r="H72" i="1"/>
  <c r="J72" i="1"/>
  <c r="I72" i="1"/>
  <c r="D72" i="1"/>
  <c r="K62" i="1"/>
  <c r="G62" i="1"/>
  <c r="K52" i="1"/>
  <c r="G52" i="1"/>
  <c r="G43" i="1" l="1"/>
  <c r="K91" i="1"/>
  <c r="G91" i="1"/>
  <c r="G109" i="1" l="1"/>
  <c r="G81" i="1"/>
  <c r="G73" i="1"/>
  <c r="K109" i="1"/>
  <c r="K73" i="1"/>
  <c r="K81" i="1"/>
  <c r="C73" i="1" l="1"/>
  <c r="C91" i="1" l="1"/>
  <c r="C81" i="1"/>
  <c r="C72" i="1" s="1"/>
  <c r="C52" i="1" l="1"/>
  <c r="G72" i="1" l="1"/>
  <c r="G101" i="1"/>
  <c r="K72" i="1"/>
  <c r="K101" i="1"/>
  <c r="E16" i="2" l="1"/>
  <c r="C4" i="2"/>
  <c r="D4" i="2"/>
  <c r="B4" i="2"/>
  <c r="K43" i="1"/>
  <c r="K33" i="1"/>
  <c r="G33" i="1"/>
  <c r="K25" i="1"/>
  <c r="G25" i="1"/>
  <c r="K17" i="1"/>
  <c r="G17" i="1"/>
  <c r="J15" i="1"/>
  <c r="H15" i="1"/>
  <c r="H13" i="1" s="1"/>
  <c r="F15" i="1"/>
  <c r="F13" i="1" s="1"/>
  <c r="E15" i="1"/>
  <c r="E13" i="1" s="1"/>
  <c r="D15" i="1"/>
  <c r="D13" i="1" s="1"/>
  <c r="J13" i="1" l="1"/>
  <c r="I15" i="1"/>
  <c r="I13" i="1" s="1"/>
  <c r="E4" i="2"/>
  <c r="G15" i="1"/>
  <c r="C15" i="1"/>
  <c r="C13" i="1" s="1"/>
  <c r="K15" i="1" l="1"/>
  <c r="G13" i="1"/>
  <c r="K13" i="1" l="1"/>
</calcChain>
</file>

<file path=xl/sharedStrings.xml><?xml version="1.0" encoding="utf-8"?>
<sst xmlns="http://schemas.openxmlformats.org/spreadsheetml/2006/main" count="239" uniqueCount="144">
  <si>
    <t>Nr. crt.</t>
  </si>
  <si>
    <t>CRITERIU/SUBCRITERIU</t>
  </si>
  <si>
    <t>Punctaj maxim</t>
  </si>
  <si>
    <t>1.2</t>
  </si>
  <si>
    <t>1.3</t>
  </si>
  <si>
    <t>1.1</t>
  </si>
  <si>
    <t>TOTAL PUNCTAJ</t>
  </si>
  <si>
    <t>Punctajul este cumulativ</t>
  </si>
  <si>
    <t>Programul Operaţional Regional 2014-2020</t>
  </si>
  <si>
    <t>Axa prioritară 3: Sprijinirea  tranziției către o economie cu emisii scăzute de carbon</t>
  </si>
  <si>
    <t>Prioritatea de investiții 3.1 - Sprijinirea eficienței energetice, a gestionării inteligente a energiei și a utilizării energiei din surse regenerabile în infrastructurile publice, inclusiv în clădirile publice, și în sectorul locuințelor</t>
  </si>
  <si>
    <t>Operaţiunea A - Clădiri rezidenţiale</t>
  </si>
  <si>
    <t xml:space="preserve">a.  Între &gt;90% - ≤100% </t>
  </si>
  <si>
    <t xml:space="preserve">b. Costurile au fost încadrate în preţurile unitare de referinţă pentru lucrări de intervenţie/activităţi eligibile prevăzute în standardul de cost aplicabil, respectiv alte documente relevante - dacă nu există standarde de cost. </t>
  </si>
  <si>
    <t>Reducerea consumului anual specific de energie (kwh/ m2/an)</t>
  </si>
  <si>
    <t xml:space="preserve">Numărul gospodăriilor cu o clasificare mai bună a consumului de energie </t>
  </si>
  <si>
    <t>1</t>
  </si>
  <si>
    <t>Anexa 3.1.A.3</t>
  </si>
  <si>
    <t>Grila de evaluare tehnică şi financiară aferentă componentei nr. ... (adresa bloc) a cererii de finanțare</t>
  </si>
  <si>
    <t>Gradul de pregătire/maturitate a componentei</t>
  </si>
  <si>
    <t>Tipul de racordare/branşare la reţelele de termoficare (conform soluției tehnice)</t>
  </si>
  <si>
    <t>1.4</t>
  </si>
  <si>
    <t xml:space="preserve">Contribuția componentei la realizarea obiectivelor specifice </t>
  </si>
  <si>
    <t>c. Proiectul prevede măsuri de intervenție ce conduc la o  scădere a emisiilor echivalent CO2 &lt; 10% față de emisiile inițiale.</t>
  </si>
  <si>
    <t>c. Proiectul prevede măsuri de intervenție ce conduc la o reducere a consumului de energie &lt; 30% față de consumul inițial.</t>
  </si>
  <si>
    <t>b. Proiectul prevede măsuri de intervenție ce conduc la o reducere a consumului de energie ≥30%&lt;40%  față de consumul inițial.</t>
  </si>
  <si>
    <t>a. Proiectul prevede măsuri de intervenție ce conduc la o reducere a consumului de energie  ≥40% față de consumul inițial.</t>
  </si>
  <si>
    <t>Bugetul componentei</t>
  </si>
  <si>
    <t>Complementaritatea cu alte investiţii realizate din alte axe prioritare ale POR/priorităţi de investiţii, precum şi alte surse de finanţare</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</si>
  <si>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</si>
  <si>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</si>
  <si>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</si>
  <si>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</si>
  <si>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</si>
  <si>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</si>
  <si>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</si>
  <si>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</si>
  <si>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</si>
  <si>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</si>
  <si>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</si>
  <si>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Punctaj acordat înainte de vizita la fața locului</t>
  </si>
  <si>
    <t>Modificare punctaj în urma vizitei la fața locului/punctaj final evaluare</t>
  </si>
  <si>
    <t>Componenta 1</t>
  </si>
  <si>
    <t>Componenta 2</t>
  </si>
  <si>
    <t>Componenta 3</t>
  </si>
  <si>
    <t>Componenta 4</t>
  </si>
  <si>
    <t>Componenta 5</t>
  </si>
  <si>
    <t>Componenta 6</t>
  </si>
  <si>
    <t>Componenta 7</t>
  </si>
  <si>
    <t>Componenta 8</t>
  </si>
  <si>
    <t>Componenta 9</t>
  </si>
  <si>
    <t>Componenta 10</t>
  </si>
  <si>
    <t>Verificare</t>
  </si>
  <si>
    <t>c. Gradul de îndatorare este &gt; 20% şi ≤ 30%</t>
  </si>
  <si>
    <t>4.1</t>
  </si>
  <si>
    <t>Solicitantul demonstrează că dispune de un grad ridicat de autofinanțare din veniturile proprii</t>
  </si>
  <si>
    <t>a. Gradul de autofinațare ≥ 50%</t>
  </si>
  <si>
    <t>b. Gradul de autofinanțare este ≥ 40% şi &lt; 50%</t>
  </si>
  <si>
    <t>a. Gradul de îndatorare ≤ 10%</t>
  </si>
  <si>
    <t>b. Gradul de îndatorare este &gt; 10% şi ≤ 20%</t>
  </si>
  <si>
    <t>d. Gradul de îndatorare &gt; 30%</t>
  </si>
  <si>
    <t>c. Gradul de autofinanțare este ≥ 30% şi &lt; 40%</t>
  </si>
  <si>
    <t>d. Gradul de autofinanțare &lt; 30%</t>
  </si>
  <si>
    <t>4.3</t>
  </si>
  <si>
    <t>Gradul de realizare a veniturilor totale pentru solicitant</t>
  </si>
  <si>
    <t>a. Gradul de realizare ≥ 95%</t>
  </si>
  <si>
    <t>b. Gradul de realizare este ≥ 90% şi &lt; 95%</t>
  </si>
  <si>
    <t>c. Gradul de realizare este ≥ 85% şi &lt; 90%</t>
  </si>
  <si>
    <t>d. Gradul de realizare &lt; 85%</t>
  </si>
  <si>
    <t>a. Cheltuielile au fost corect încadrate în categoria celor eligibile sau neeligibile, iar pragurile pentru anumite cheltuieli au fost respectate conform Ghidului specific.</t>
  </si>
  <si>
    <t>c. Proiectul prevedere crearea de facilităţi / adaptarea infrastructurii/ echipamentelor pentru accesul persoanelor cu dizabilităţi (suplimentar faţă de minimul legislativ)</t>
  </si>
  <si>
    <t xml:space="preserve">c. Piesele desenate sunt complete şi corespund cu părţile scrise. Piesele scrise sunt corelate și respectă concluziile din expertiza tehnică şi raportul de audit energetic, etc.  </t>
  </si>
  <si>
    <t>a. Aspectele calitative sunt suficiente, corecte şi justificate. A fost realizată analiza și selecţia variantei optime. Soluţia tehnică propusă prin proiect răspunde în totalitate scopului/ obiectivelor acestora. Există corespondenţă între concluziile raportului de expertiză tehnică, soluţiile recomandate în auditul energetic şi lucrările descriese în DALI</t>
  </si>
  <si>
    <t>Capacitatea financiară  a solicitantului -conform datelor rezultate din Macheta de analiză financiară</t>
  </si>
  <si>
    <t>Solicitantul demonstrează că poate atrage resurse suplimentare, înregistrând un grad scăzut de îndatorare</t>
  </si>
  <si>
    <t>Respectarea principiilor privind dezvoltarea durabilă, egalitatea de şanse, de gen și nediscriminarea</t>
  </si>
  <si>
    <t>d. Proiectul nu prevede alte măsuri suplimentare sau complementare faţă de obligaţiile legale ale solicitantului pentru dezvoltare durabilă, egalitatea de şanse, de gen și nediscriminarea</t>
  </si>
  <si>
    <r>
      <t xml:space="preserve">Punctaj minim </t>
    </r>
    <r>
      <rPr>
        <b/>
        <u/>
        <sz val="9"/>
        <color theme="1"/>
        <rFont val="Trebuchet MS"/>
        <family val="2"/>
        <charset val="238"/>
      </rPr>
      <t>60 puncte</t>
    </r>
    <r>
      <rPr>
        <sz val="9"/>
        <color theme="1"/>
        <rFont val="Trebuchet MS"/>
        <family val="2"/>
        <charset val="238"/>
      </rPr>
      <t>. Notarea cu 0 a unui criteriu sau subcriteriu nu duce la respingerea componentei.</t>
    </r>
  </si>
  <si>
    <t> a. Proiectul este complementar cu proiecte pentru măsurile de mobilitate urbană din cadrul priorităţii de investiţie 3.2 (cerere de finanțare depusă în cadrul priorității de investiție 3.2, dacă este cazul)</t>
  </si>
  <si>
    <t>c. Proiectul este inclus în lista de proiecte a Documentului Justificativ pentru FESI 2014-2020, aferent strategiei integrate de dezvoltare urbană finanţabilă prin intermediul axei prioritare 4- Sprijinirea dezvoltării urbane durabile  
(se punctează în măsura în care Documentul Justificativ este aprobat de Comitetul de management pentru coordonarea fondurilor ESI, în conformitate cu procedura de admisibilitate specifică axei prioritare 4 a POR 2014-2020)</t>
  </si>
  <si>
    <t>b. Proiectul prevede măsuri de intervenție ce conduc la o  scădere a emisiilor echivalent CO2 ≥ 10%&lt;40% față de emisiile inițiale.</t>
  </si>
  <si>
    <t>a.  Proiectul prevede măsuri de intervenție ce conduc la o clasificare mai bună  din punct de vedere al consumului de energie a unui număr ≥ 80 de gospodării.</t>
  </si>
  <si>
    <t>b. Proiectul prevede măsuri de intervenție ce conduc la o clasificare mai bună  din punct de vedere al consumului de energie a unui număr ≥ 40 &lt; 80 de gospodării.</t>
  </si>
  <si>
    <t>c. Proiectul prevede măsuri de intervenție ce conduc la o clasificare mai bună  din punct de vedere al consumului de energie a unui număr &lt; 40 de gospodării.</t>
  </si>
  <si>
    <t xml:space="preserve"> După implementarea proiectului se vizează o clădire conectată la rețeaua de termoficare, în următoarele proporții:</t>
  </si>
  <si>
    <t xml:space="preserve">b. Proiectul este localizat în municipiile reședință de județ eligibile prin intermediul axei prioritare 4 - Sprijinirea dezvoltării urbane durabile  </t>
  </si>
  <si>
    <t xml:space="preserve">b. Datele prezentate în aceste documente se corelează cu descrierile din formularul cererii de finanţare şi anexele la acestea.  Indicatorii din cererea de finanţare sunt corelaţi exact cu valorile din RAE/CPE.  </t>
  </si>
  <si>
    <t>4.2.a*</t>
  </si>
  <si>
    <t>4.2.b*</t>
  </si>
  <si>
    <t>e. Datele sunt suficiente, corecte şi justificate.  Descrierea investiţiei din DALI corespunde cu descrierile din formularul cererii de finanţare şi anexele la acestea. 
(În cazul în care la vizita la faţa locului se constată că situaţia existentă descrisă în cererea de finanţare şi anexele la aceasta  nu corespunde exact cu situaţia de la faţa locului, proiectul se va depuncta la acest criteriu cu 2 puncte)</t>
  </si>
  <si>
    <t>4.4</t>
  </si>
  <si>
    <t>4.5</t>
  </si>
  <si>
    <t>4.5.1</t>
  </si>
  <si>
    <t>4.5.2</t>
  </si>
  <si>
    <t>4.5.3</t>
  </si>
  <si>
    <r>
      <t>Coerenţa documentaţiei tehnice (</t>
    </r>
    <r>
      <rPr>
        <b/>
        <sz val="9"/>
        <rFont val="Trebuchet MS"/>
        <family val="2"/>
        <charset val="238"/>
      </rPr>
      <t>Fişa de analiză termică şi energetică a blocului de locuinţe, Certificatul de performanţă energetică a blocului de locuinţe, Raportul de audit energetic)</t>
    </r>
  </si>
  <si>
    <t>Se va întocmi o grilă centralizatoare la nivel de cerere de finanțare cu indicarea punctajului obținut. Punctajul aferent fiecărui criteriu/subcriteriu în parte va reprezenta media aritmetică aferentă acestor criterii, pentru fiecare componentă în parte.</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</si>
  <si>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</si>
  <si>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</si>
  <si>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</si>
  <si>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</si>
  <si>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Evaluator pentru situatii excepltionale</t>
  </si>
  <si>
    <t>se va replica inclusiv grila cu criteriile si notele pe care acesta se pronunta</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</si>
  <si>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</si>
  <si>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</si>
  <si>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</si>
  <si>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</si>
  <si>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</si>
  <si>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</si>
  <si>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</si>
  <si>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</si>
  <si>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</si>
  <si>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</si>
  <si>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</si>
  <si>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</si>
  <si>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</si>
  <si>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a. Proiectul prevede măsuri de intervenție ce conduc la o scădere a emisiilor echivalent CO2 ≥ 40% față de emisiile inițiale.</t>
  </si>
  <si>
    <t>a. Solicitantul are documentaţia tehnico-economică -faza PT elaborată și conformă grilei de verificare a conformităţii (Anexa 3.1.A-3.c). Solicitantul are contract de lucrări atribuit după 01.01.2014.</t>
  </si>
  <si>
    <t>c. Bugetul este corelat cu devizul general al componentei şi cu devizele pe obiecte. Există corelare între buget şi sursele de finanţare.  Lista de echipamente și/sau lucrări și/sau servicii cu încadrarea acestora pe secțiunea de cheltuieli eligibile /ne-eligibile  (Modelul F la anexa 3.1.A.1) (dacă este cazul), este corelată cu costurile curpinse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</si>
  <si>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b. Bugetul este complet şi corelat cu activitățile prevăzute, cu resursele materiale implicate în realizarea proiectului, cu rezultatele anticipate, cu calendarul de realizare şi cu planificarea achiziţiilor publice, adică: nu există menţiuni în secţiunile privind activităţile, resursele,  rezultatele, calendarul activităţilor şi achiziţiile publice din cererea de finanţare care nu au acoperire într-un subcapitol bugetar / linie bugetară; de asemenea, nu există subcapitol bugetar / linie bugetară fără corespondenţă în sectiunile privind activităţile, resursele, rezultatele, calendarul activităţilor şi planul de achiziţii publice</t>
  </si>
  <si>
    <t>a. Aspectele legate de conţinut şi cele calitative sunt suficiente, corecte şi justificate (Se va avea în vedere anexa 3.1.A-3.a)</t>
  </si>
  <si>
    <r>
      <t>Coerenţa documentaţiei</t>
    </r>
    <r>
      <rPr>
        <b/>
        <i/>
        <sz val="9"/>
        <rFont val="Trebuchet MS"/>
        <family val="2"/>
        <charset val="238"/>
      </rPr>
      <t xml:space="preserve"> tehnico-economice</t>
    </r>
    <r>
      <rPr>
        <b/>
        <sz val="9"/>
        <rFont val="Trebuchet MS"/>
        <family val="2"/>
        <charset val="238"/>
      </rPr>
      <t xml:space="preserve"> - faza DALI    </t>
    </r>
    <r>
      <rPr>
        <sz val="9"/>
        <rFont val="Trebuchet MS"/>
        <family val="2"/>
        <charset val="238"/>
      </rPr>
      <t>(Se va avea în vedere anexa 3.1.A-3.b)</t>
    </r>
  </si>
  <si>
    <t>Grila de evaluare tehnică şi financiară aferentă cererii de finanțare</t>
  </si>
  <si>
    <t>Cerere de finanțare</t>
  </si>
  <si>
    <t>Scăderea anuală a emisiilor echivalent CO2 (kgCO2/m2/an)</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</si>
  <si>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Piesele desenate sunt complete şi corespund cu părţile scrise (memoriile tehnice pe specialități și caietele de sarcini și formularele F1, F2, F3)</t>
  </si>
  <si>
    <t xml:space="preserve">d.  Proiectul este implementat în localităţi care au beneficiat în ultimii 5 ani sau vor beneficia de investiții în sistemul de termoficare prin intermediul fondurilor publice: localitatea a beneficiat de investiții în sistemul de termoficare din surse proprii/ guvernamenamentale sau alte surse, SAU localitatea este inclusă în lista localităților eligibile pentru finanțări prin intermediul axei prioritare specifice din cadrul POIM </t>
  </si>
  <si>
    <r>
      <t xml:space="preserve">Coerenţa documentaţiei tehnico-economice - faza  PT   </t>
    </r>
    <r>
      <rPr>
        <sz val="9"/>
        <rFont val="Trebuchet MS"/>
        <family val="2"/>
        <charset val="238"/>
      </rPr>
      <t>(Se va avea în vedere anexa 3.1.A-3.c)</t>
    </r>
  </si>
  <si>
    <t>*Se completează 4.2.a sau 4.2.b, în funcţie de documentaţia tehnico-economică depusă (DALI, respectiv DALI+PT)</t>
  </si>
  <si>
    <t>b. Între &gt;75% - ≤90 %</t>
  </si>
  <si>
    <t xml:space="preserve">c. între &gt;50% - ≤75% </t>
  </si>
  <si>
    <t xml:space="preserve">d. Între ≥0% - ≤50% </t>
  </si>
  <si>
    <t>c.  Solicitantul are documentaţia tehnico-economică faza PT elaborată și conformă grilei de verificare a conformităţii (Anexa 3.1.A-3.c)</t>
  </si>
  <si>
    <t xml:space="preserve">a. Proiectul prevede implementarea unor soluţii prietenoase cu mediul înconjurător (ex: utilizarea de materiale ecologice/reciclabile/ sustenabile/ care nu întrețin arderea) </t>
  </si>
  <si>
    <t>a. Aspectele calitative ale proiectului tehnic sunt suficiente, corecte şi justificate. Proiectul tehnic respectă concluziile din Expertiza tehnică și masurile de eficiență energetică din Auditul energetic si preia soluția tehnică recomandată prin DALI. Soluţia tehnică propusă prin proiect răspunde în totalitate scopului/ obiectivelor acestora. Memoriile tehnice pe specialități sunt corelate cu Memoriul Tehnic General. Eşalonarea costurilor este corelată cu graficul de realizare a investiţiei. Graficul de realizare a investiției este corelat cu calendarul activităților din cadrul cererii de finanțare.</t>
  </si>
  <si>
    <r>
      <t>b.  Solicitantul are documentaţia tehnico-economică - faza PT conformă grilei de verificare a conformităţii (Anexa 3.1.A-3.c),  în cazul modificărilor de soluţie tehnică între DALI şi PT prezintă avizul ISC</t>
    </r>
    <r>
      <rPr>
        <sz val="9"/>
        <rFont val="Trebuchet MS"/>
        <family val="2"/>
        <charset val="238"/>
      </rPr>
      <t xml:space="preserve">, </t>
    </r>
    <r>
      <rPr>
        <sz val="9"/>
        <rFont val="Trebuchet MS"/>
        <family val="2"/>
        <charset val="238"/>
      </rPr>
      <t>prezintă Autorizaţie de construire</t>
    </r>
  </si>
  <si>
    <t>b. Proiectul prevede instalarea unor sisteme alternative de producere a energiei din surse regenerabile de energie</t>
  </si>
  <si>
    <t>Ghidul Solicitantului. Condiții specifice de accesare a fondurilor în cadrul apelului de proiecte POR/2016/3/3.1/A/1</t>
  </si>
  <si>
    <t xml:space="preserve">d. Costurile au fost încadrate în preţurile unitare de referinţă pentru lucrări de intervenţie/activităţi eligibile prevăzute în standardul de cost aplicabil, respectiv alte documente relevante - dacă nu există standarde de cost. </t>
  </si>
  <si>
    <t>e. Datele sunt suficiente, corecte şi justificate.  Descrierea investiţiei din PT (după caz CU/AC) corespunde cu descrierile din formularul cererii de finanţare şi anexele la acestea.  
(În cazul în care la vizita la faţa locului se constată că situaţia existentă descrisă în cererea de finanţare şi anexele la aceasta  nu corespunde exact cu situaţia de la faţa locului, proiectul se va depuncta la acest criteriu cu 2 puncte)</t>
  </si>
  <si>
    <t>c. Devizul general şi devizele pe obiect respectă metodologia și structura în conformitate cu HG 28/2008 / legislația în vigoare. Devizele estimative sunt clare, complete și realiste şi strâns corelate între ele şi cu piesele desenate</t>
  </si>
  <si>
    <t>d. Devizul general şi devizele pe obiect respectă metodologia și structura în conformitate cu HG 28/2008/ legislația în vigoare. Devizele estimative sunt clare, complete și realiste şi strâns corelate între ele şi cu piesele desenate</t>
  </si>
  <si>
    <t>e. Proiectul nu se încadrează în niciuna din situaţiile de mai sus (punctele a, b, c, d)</t>
  </si>
  <si>
    <t>Criteriile aferente prezentei grile vor fi punctate pentru fiecare componentă (bloc) în parte. 
Punctarea fiecărui subcriteriu se face prin selectarea unei opțiuni (ex. a., b., c., d., e., după caz) și a punctajului aferent opțiunii, cu excepția criteriilor 2, 3 şi a subcriteriilor 4.1 și 4.2 (a/b), 4.3 unde pot fi selectate una sau mai multe opțiuni, după cum este cazul, punctajele aferente cumulându-se.
De asemenea, în cadrul criteriului 4 se poate acorda punctaj intermediar la fiecare dintre punctele menţionate în cadrul subcriteriilor 4.1 şi 4.2. 
Punctarea subcriteriilor 3.a și respectiv 3.c: dacă la data la care începe depunerea de proiecte în cadrul Apelului de proiecte nr. POR/2016/3/3.1/A/1 nu este lansat apelul de documente strategice în cadrul Axei prioritare 4 - Dezvoltare urbană durabilă, sau, respectiv, nu este lansată și nu este posibilă depunerea de proiecte în cadrul Priorității de investiții 3.2., toate proiectele depuse în cadrul prezentului apel de solicitanții eligibili ai Axei prioritare 4, respectiv ai priorității de investiții 3.2 vor primi punctajul maxim pentru subcriteriul respectiv. 
Punctajul aferent unui criteriu reprezintă suma punctajelor obținute la fiecare subcriteriu aferent. Punctajul final reprezintă suma punctajelor obținute la toate cele 4 criterii. În cazul în care o componentă va fi punctată cu mai putin de 60 de puncte, aceasta va fi eliminată din cererea de finanțare. Punctarea cu 0 a unui criteriu nu conduce la eliminarea componentei din cererea de finanţare.</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</si>
</sst>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sz val="11"/>
      <color theme="1"/>
      <name val="Trebuchet MS"/>
      <family val="2"/>
      <charset val="238"/>
    </font>
    <font>
      <b/>
      <sz val="11"/>
      <color theme="1"/>
      <name val="Trebuchet MS"/>
      <family val="2"/>
      <charset val="238"/>
    </font>
    <font>
      <sz val="9"/>
      <name val="Trebuchet MS"/>
      <family val="2"/>
      <charset val="238"/>
    </font>
    <font>
      <b/>
      <i/>
      <sz val="9"/>
      <name val="Trebuchet MS"/>
      <family val="2"/>
      <charset val="238"/>
    </font>
    <font>
      <sz val="9"/>
      <color theme="1"/>
      <name val="Trebuchet MS"/>
      <family val="2"/>
      <charset val="238"/>
    </font>
    <font>
      <i/>
      <sz val="9"/>
      <name val="Trebuchet MS"/>
      <family val="2"/>
      <charset val="238"/>
    </font>
    <font>
      <b/>
      <sz val="9"/>
      <color theme="1"/>
      <name val="Trebuchet MS"/>
      <family val="2"/>
      <charset val="238"/>
    </font>
    <font>
      <b/>
      <sz val="9"/>
      <name val="Trebuchet MS"/>
      <family val="2"/>
      <charset val="238"/>
    </font>
    <font>
      <i/>
      <sz val="9"/>
      <color theme="1"/>
      <name val="Trebuchet MS"/>
      <family val="2"/>
      <charset val="238"/>
    </font>
    <font>
      <sz val="9"/>
      <color rgb="FFFF0000"/>
      <name val="Trebuchet MS"/>
      <family val="2"/>
      <charset val="238"/>
    </font>
    <font>
      <b/>
      <sz val="9"/>
      <color rgb="FF333333"/>
      <name val="Trebuchet MS"/>
      <family val="2"/>
      <charset val="238"/>
    </font>
    <font>
      <b/>
      <u/>
      <sz val="9"/>
      <color theme="1"/>
      <name val="Trebuchet MS"/>
      <family val="2"/>
      <charset val="238"/>
    </font>
    <font>
      <b/>
      <sz val="9"/>
      <color rgb="FFFF0000"/>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imes New Roman"/>
      <family val="1"/>
      <charset val="238"/>
    </font>
    <font>
      <sz val="11"/>
      <name val="Calibri"/>
      <family val="2"/>
      <charset val="238"/>
      <scheme val="minor"/>
    </font>
    <font>
      <i/>
      <sz val="9"/>
      <name val="Times New Roman"/>
      <family val="1"/>
      <charset val="238"/>
    </font>
    <font>
      <b/>
      <sz val="11"/>
      <color theme="1"/>
      <name val="Calibri"/>
      <family val="2"/>
      <charset val="238"/>
      <scheme val="minor"/>
    </font>
    <font>
      <sz val="12"/>
      <color theme="1"/>
      <name val="Calibri"/>
      <family val="2"/>
      <charset val="238"/>
      <scheme val="minor"/>
    </font>
    <font>
      <sz val="10"/>
      <color theme="1"/>
      <name val="Trebuchet MS"/>
      <family val="2"/>
      <charset val="238"/>
    </font>
    <font>
      <b/>
      <i/>
      <sz val="10"/>
      <name val="Trebuchet MS"/>
      <family val="2"/>
      <charset val="238"/>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darkGray"/>
    </fill>
    <fill>
      <patternFill patternType="solid">
        <fgColor theme="1" tint="0.499984740745262"/>
        <bgColor indexed="64"/>
      </patternFill>
    </fill>
  </fills>
  <borders count="80">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bottom style="medium">
        <color rgb="FF000000"/>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style="medium">
        <color indexed="64"/>
      </left>
      <right/>
      <top style="medium">
        <color rgb="FF000000"/>
      </top>
      <bottom/>
      <diagonal/>
    </border>
    <border>
      <left style="medium">
        <color indexed="64"/>
      </left>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style="medium">
        <color rgb="FF000000"/>
      </bottom>
      <diagonal/>
    </border>
    <border>
      <left style="medium">
        <color rgb="FF000000"/>
      </left>
      <right style="medium">
        <color indexed="64"/>
      </right>
      <top style="medium">
        <color rgb="FF000000"/>
      </top>
      <bottom/>
      <diagonal/>
    </border>
    <border>
      <left style="medium">
        <color rgb="FF000000"/>
      </left>
      <right style="medium">
        <color indexed="64"/>
      </right>
      <top/>
      <bottom style="medium">
        <color rgb="FF000000"/>
      </bottom>
      <diagonal/>
    </border>
    <border>
      <left/>
      <right style="medium">
        <color indexed="64"/>
      </right>
      <top style="medium">
        <color rgb="FF000000"/>
      </top>
      <bottom style="medium">
        <color rgb="FF000000"/>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style="medium">
        <color rgb="FF000000"/>
      </left>
      <right/>
      <top/>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style="thin">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thin">
        <color rgb="FF3F3F3F"/>
      </left>
      <right/>
      <top style="medium">
        <color indexed="64"/>
      </top>
      <bottom style="thin">
        <color rgb="FF3F3F3F"/>
      </bottom>
      <diagonal/>
    </border>
    <border>
      <left/>
      <right style="medium">
        <color indexed="64"/>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thin">
        <color rgb="FF3F3F3F"/>
      </left>
      <right style="medium">
        <color indexed="64"/>
      </right>
      <top style="thin">
        <color rgb="FF3F3F3F"/>
      </top>
      <bottom style="thin">
        <color rgb="FF3F3F3F"/>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rgb="FF3F3F3F"/>
      </right>
      <top style="thin">
        <color rgb="FF3F3F3F"/>
      </top>
      <bottom style="medium">
        <color indexed="64"/>
      </bottom>
      <diagonal/>
    </border>
    <border>
      <left/>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right style="thin">
        <color rgb="FF3F3F3F"/>
      </right>
      <top style="thin">
        <color rgb="FF3F3F3F"/>
      </top>
      <bottom/>
      <diagonal/>
    </border>
    <border>
      <left style="thin">
        <color rgb="FF3F3F3F"/>
      </left>
      <right style="medium">
        <color indexed="64"/>
      </right>
      <top style="thin">
        <color rgb="FF3F3F3F"/>
      </top>
      <bottom/>
      <diagonal/>
    </border>
    <border>
      <left style="medium">
        <color indexed="64"/>
      </left>
      <right style="medium">
        <color rgb="FF000000"/>
      </right>
      <top style="medium">
        <color rgb="FF000000"/>
      </top>
      <bottom/>
      <diagonal/>
    </border>
    <border>
      <left style="medium">
        <color indexed="64"/>
      </left>
      <right style="medium">
        <color rgb="FF000000"/>
      </right>
      <top/>
      <bottom/>
      <diagonal/>
    </border>
    <border>
      <left style="medium">
        <color indexed="64"/>
      </left>
      <right style="medium">
        <color rgb="FF000000"/>
      </right>
      <top/>
      <bottom style="medium">
        <color rgb="FF000000"/>
      </bottom>
      <diagonal/>
    </border>
    <border>
      <left style="medium">
        <color indexed="64"/>
      </left>
      <right/>
      <top style="medium">
        <color rgb="FF000000"/>
      </top>
      <bottom style="medium">
        <color indexed="64"/>
      </bottom>
      <diagonal/>
    </border>
    <border>
      <left style="medium">
        <color rgb="FF000000"/>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s>
  <cellStyleXfs count="4">
    <xf numFmtId="0" fontId="0" fillId="0" borderId="0"/>
    <xf numFmtId="0" fontId="14" fillId="0" borderId="0" applyNumberFormat="0" applyFill="0" applyBorder="0" applyAlignment="0" applyProtection="0"/>
    <xf numFmtId="0" fontId="15" fillId="0" borderId="0" applyNumberFormat="0" applyFill="0" applyBorder="0" applyAlignment="0" applyProtection="0"/>
    <xf numFmtId="0" fontId="16" fillId="0" borderId="0"/>
  </cellStyleXfs>
  <cellXfs count="403">
    <xf numFmtId="0" fontId="0" fillId="0" borderId="0" xfId="0"/>
    <xf numFmtId="0" fontId="2" fillId="3" borderId="42"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0" fillId="3" borderId="17" xfId="0" applyFill="1" applyBorder="1" applyAlignment="1">
      <alignment horizontal="justify" vertical="center" wrapText="1"/>
    </xf>
    <xf numFmtId="0" fontId="0" fillId="0" borderId="22" xfId="0" applyBorder="1" applyAlignment="1">
      <alignment horizontal="center" vertical="center"/>
    </xf>
    <xf numFmtId="4" fontId="0" fillId="0" borderId="22" xfId="0" applyNumberFormat="1" applyBorder="1" applyAlignment="1">
      <alignment horizontal="center" vertical="center"/>
    </xf>
    <xf numFmtId="4" fontId="0" fillId="3" borderId="1" xfId="0" applyNumberFormat="1" applyFill="1" applyBorder="1"/>
    <xf numFmtId="0" fontId="0" fillId="3" borderId="20" xfId="0" applyFill="1" applyBorder="1" applyAlignment="1">
      <alignment horizontal="center" vertical="center"/>
    </xf>
    <xf numFmtId="0" fontId="3" fillId="0" borderId="1" xfId="0" applyFont="1" applyBorder="1" applyAlignment="1">
      <alignment horizontal="justify" vertical="center" wrapText="1"/>
    </xf>
    <xf numFmtId="49" fontId="7" fillId="2" borderId="3" xfId="0" applyNumberFormat="1" applyFont="1" applyFill="1" applyBorder="1" applyAlignment="1">
      <alignment horizontal="justify" vertical="center" wrapText="1"/>
    </xf>
    <xf numFmtId="0" fontId="8" fillId="2" borderId="1" xfId="0" applyFont="1" applyFill="1" applyBorder="1" applyAlignment="1">
      <alignment horizontal="justify" vertical="center" wrapText="1"/>
    </xf>
    <xf numFmtId="1" fontId="8" fillId="2" borderId="1" xfId="0" applyNumberFormat="1" applyFont="1" applyFill="1" applyBorder="1" applyAlignment="1">
      <alignment horizontal="center" vertical="center" wrapText="1"/>
    </xf>
    <xf numFmtId="0" fontId="3" fillId="0" borderId="1" xfId="0" applyFont="1" applyBorder="1" applyAlignment="1">
      <alignment horizontal="left" vertical="center" wrapText="1" indent="2"/>
    </xf>
    <xf numFmtId="0" fontId="3" fillId="0" borderId="5" xfId="0" applyFont="1" applyBorder="1" applyAlignment="1">
      <alignment horizontal="center" vertical="center" wrapText="1"/>
    </xf>
    <xf numFmtId="0" fontId="5" fillId="0" borderId="1" xfId="0" applyFont="1" applyBorder="1" applyAlignment="1">
      <alignment horizontal="center" vertical="center"/>
    </xf>
    <xf numFmtId="0" fontId="3" fillId="0" borderId="1" xfId="0" applyFont="1" applyBorder="1" applyAlignment="1">
      <alignment horizontal="center" vertical="center"/>
    </xf>
    <xf numFmtId="49" fontId="7" fillId="2" borderId="1" xfId="0" applyNumberFormat="1" applyFont="1" applyFill="1" applyBorder="1" applyAlignment="1">
      <alignment horizontal="justify" vertical="center" wrapText="1"/>
    </xf>
    <xf numFmtId="0" fontId="5" fillId="0" borderId="0" xfId="0" applyFont="1"/>
    <xf numFmtId="0" fontId="8" fillId="3" borderId="19" xfId="0" applyFont="1" applyFill="1" applyBorder="1" applyAlignment="1">
      <alignment horizontal="justify" vertical="center"/>
    </xf>
    <xf numFmtId="0" fontId="5" fillId="0" borderId="0" xfId="0" applyFont="1" applyAlignment="1">
      <alignment horizontal="center" vertical="center"/>
    </xf>
    <xf numFmtId="0" fontId="3" fillId="3" borderId="19" xfId="0" applyFont="1" applyFill="1" applyBorder="1" applyAlignment="1">
      <alignment horizontal="justify" vertical="center"/>
    </xf>
    <xf numFmtId="0" fontId="8" fillId="3" borderId="19" xfId="0" applyFont="1" applyFill="1" applyBorder="1" applyAlignment="1">
      <alignment horizontal="left" vertical="center" wrapText="1"/>
    </xf>
    <xf numFmtId="0" fontId="5" fillId="0" borderId="0" xfId="0" applyFont="1" applyAlignment="1">
      <alignment horizontal="left"/>
    </xf>
    <xf numFmtId="0" fontId="8" fillId="0" borderId="19" xfId="0" applyFont="1" applyBorder="1" applyAlignment="1">
      <alignment horizontal="right" vertical="center"/>
    </xf>
    <xf numFmtId="0" fontId="11" fillId="0" borderId="0" xfId="0" applyFont="1" applyAlignment="1">
      <alignment horizontal="left" vertical="center"/>
    </xf>
    <xf numFmtId="0" fontId="11" fillId="0" borderId="0" xfId="0" applyFont="1" applyAlignment="1">
      <alignment horizontal="justify" vertical="center"/>
    </xf>
    <xf numFmtId="0" fontId="5" fillId="4" borderId="19" xfId="0" applyFont="1" applyFill="1" applyBorder="1" applyAlignment="1">
      <alignment horizontal="left" vertical="center" wrapText="1"/>
    </xf>
    <xf numFmtId="0" fontId="7" fillId="3" borderId="40" xfId="0" applyFont="1" applyFill="1" applyBorder="1" applyAlignment="1">
      <alignment horizontal="center" vertical="center" wrapText="1"/>
    </xf>
    <xf numFmtId="0" fontId="7" fillId="3" borderId="29" xfId="0" applyFont="1" applyFill="1" applyBorder="1" applyAlignment="1">
      <alignment horizontal="center" vertical="center" wrapText="1"/>
    </xf>
    <xf numFmtId="0" fontId="7" fillId="3" borderId="32" xfId="0" applyFont="1" applyFill="1" applyBorder="1" applyAlignment="1">
      <alignment horizontal="center" vertical="center" wrapText="1"/>
    </xf>
    <xf numFmtId="0" fontId="7" fillId="3" borderId="33" xfId="0" applyFont="1" applyFill="1" applyBorder="1" applyAlignment="1">
      <alignment vertical="center" wrapText="1"/>
    </xf>
    <xf numFmtId="0" fontId="7" fillId="3" borderId="41" xfId="0" applyFont="1" applyFill="1" applyBorder="1" applyAlignment="1">
      <alignment horizontal="center" vertical="center" wrapText="1"/>
    </xf>
    <xf numFmtId="1" fontId="5" fillId="0" borderId="14"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26" xfId="0" applyNumberFormat="1" applyFont="1" applyBorder="1" applyAlignment="1">
      <alignment horizontal="center" vertical="center" wrapText="1"/>
    </xf>
    <xf numFmtId="0" fontId="8" fillId="2" borderId="4" xfId="0" applyFont="1" applyFill="1" applyBorder="1" applyAlignment="1">
      <alignment horizontal="justify" vertical="center" wrapText="1"/>
    </xf>
    <xf numFmtId="1" fontId="7" fillId="2" borderId="27" xfId="0" applyNumberFormat="1" applyFont="1" applyFill="1" applyBorder="1" applyAlignment="1">
      <alignment horizontal="center" vertical="center" wrapText="1"/>
    </xf>
    <xf numFmtId="1" fontId="7" fillId="0" borderId="2"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7" fillId="2" borderId="1" xfId="0" applyFont="1" applyFill="1" applyBorder="1" applyAlignment="1">
      <alignment horizontal="justify" vertical="center" wrapText="1"/>
    </xf>
    <xf numFmtId="1" fontId="7" fillId="2" borderId="46" xfId="0" applyNumberFormat="1" applyFont="1" applyFill="1" applyBorder="1" applyAlignment="1">
      <alignment horizontal="center" vertical="center" wrapText="1"/>
    </xf>
    <xf numFmtId="0" fontId="3" fillId="5" borderId="28" xfId="0" applyFont="1" applyFill="1" applyBorder="1" applyAlignment="1">
      <alignment horizontal="center" vertical="center" wrapText="1"/>
    </xf>
    <xf numFmtId="0" fontId="3" fillId="0" borderId="26" xfId="0" applyFont="1" applyBorder="1" applyAlignment="1">
      <alignment horizontal="center" vertical="center"/>
    </xf>
    <xf numFmtId="0" fontId="3" fillId="0" borderId="45" xfId="0" applyFont="1" applyBorder="1" applyAlignment="1">
      <alignment horizontal="center" vertical="center"/>
    </xf>
    <xf numFmtId="0" fontId="8" fillId="2" borderId="3" xfId="0" applyFont="1" applyFill="1" applyBorder="1" applyAlignment="1">
      <alignment horizontal="justify" vertical="center" wrapText="1"/>
    </xf>
    <xf numFmtId="0" fontId="8" fillId="2" borderId="26" xfId="0" applyFont="1" applyFill="1" applyBorder="1" applyAlignment="1">
      <alignment horizontal="justify" vertical="center" wrapText="1"/>
    </xf>
    <xf numFmtId="1" fontId="8" fillId="2" borderId="4" xfId="0" applyNumberFormat="1" applyFont="1" applyFill="1" applyBorder="1" applyAlignment="1">
      <alignment horizontal="center" vertical="center" wrapText="1"/>
    </xf>
    <xf numFmtId="0" fontId="3" fillId="0" borderId="3" xfId="0" applyFont="1" applyBorder="1" applyAlignment="1">
      <alignment horizontal="justify" vertical="center" wrapText="1"/>
    </xf>
    <xf numFmtId="0" fontId="3" fillId="0" borderId="6" xfId="0" applyFont="1" applyBorder="1" applyAlignment="1">
      <alignment horizontal="justify" vertical="center" wrapText="1"/>
    </xf>
    <xf numFmtId="1" fontId="8" fillId="2" borderId="26" xfId="0" applyNumberFormat="1" applyFont="1" applyFill="1" applyBorder="1" applyAlignment="1">
      <alignment horizontal="center" vertical="center" wrapText="1"/>
    </xf>
    <xf numFmtId="1" fontId="8" fillId="2" borderId="45" xfId="0" applyNumberFormat="1" applyFont="1" applyFill="1" applyBorder="1" applyAlignment="1">
      <alignment horizontal="center" vertical="center" wrapText="1"/>
    </xf>
    <xf numFmtId="1" fontId="7" fillId="2" borderId="5" xfId="0" applyNumberFormat="1" applyFont="1" applyFill="1" applyBorder="1" applyAlignment="1">
      <alignment horizontal="center" vertical="center" wrapText="1"/>
    </xf>
    <xf numFmtId="0" fontId="5" fillId="0" borderId="31" xfId="0" applyFont="1" applyBorder="1" applyAlignment="1">
      <alignment horizontal="center" vertical="center" wrapText="1"/>
    </xf>
    <xf numFmtId="0" fontId="5" fillId="0" borderId="26" xfId="0" applyFont="1" applyBorder="1" applyAlignment="1">
      <alignment horizontal="center" vertical="center"/>
    </xf>
    <xf numFmtId="1" fontId="7" fillId="2" borderId="26" xfId="0" applyNumberFormat="1" applyFont="1" applyFill="1" applyBorder="1" applyAlignment="1">
      <alignment horizontal="center" vertical="center" wrapText="1"/>
    </xf>
    <xf numFmtId="2" fontId="5" fillId="0" borderId="0" xfId="0" applyNumberFormat="1" applyFont="1" applyBorder="1" applyAlignment="1">
      <alignment horizontal="center" vertical="center"/>
    </xf>
    <xf numFmtId="0" fontId="5" fillId="0" borderId="0" xfId="0" applyFont="1" applyBorder="1" applyAlignment="1">
      <alignment horizontal="center" vertical="center"/>
    </xf>
    <xf numFmtId="2" fontId="7" fillId="0" borderId="0" xfId="0" applyNumberFormat="1" applyFont="1" applyBorder="1" applyAlignment="1">
      <alignment horizontal="center" vertical="center"/>
    </xf>
    <xf numFmtId="0" fontId="3" fillId="0" borderId="2" xfId="0" applyFont="1" applyBorder="1" applyAlignment="1">
      <alignment horizontal="justify" vertical="center" wrapText="1"/>
    </xf>
    <xf numFmtId="1" fontId="8" fillId="2" borderId="27" xfId="0" quotePrefix="1" applyNumberFormat="1" applyFont="1" applyFill="1" applyBorder="1" applyAlignment="1">
      <alignment horizontal="center" vertical="center" wrapText="1"/>
    </xf>
    <xf numFmtId="4" fontId="13" fillId="2" borderId="2" xfId="0" applyNumberFormat="1" applyFont="1" applyFill="1" applyBorder="1" applyAlignment="1">
      <alignment horizontal="center" vertical="center" wrapText="1"/>
    </xf>
    <xf numFmtId="4" fontId="13" fillId="2" borderId="1" xfId="0" applyNumberFormat="1" applyFont="1" applyFill="1" applyBorder="1" applyAlignment="1">
      <alignment horizontal="center" vertical="center" wrapText="1"/>
    </xf>
    <xf numFmtId="4" fontId="13" fillId="3" borderId="1" xfId="0" applyNumberFormat="1" applyFont="1" applyFill="1" applyBorder="1" applyAlignment="1">
      <alignment horizontal="center" vertical="center" wrapText="1"/>
    </xf>
    <xf numFmtId="4" fontId="13" fillId="3" borderId="4" xfId="0" applyNumberFormat="1" applyFont="1" applyFill="1" applyBorder="1" applyAlignment="1">
      <alignment horizontal="center" vertical="center" wrapText="1"/>
    </xf>
    <xf numFmtId="0" fontId="7" fillId="2" borderId="15" xfId="0" applyFont="1" applyFill="1" applyBorder="1" applyAlignment="1">
      <alignment horizontal="justify" vertical="center" wrapText="1"/>
    </xf>
    <xf numFmtId="0" fontId="7" fillId="2" borderId="13" xfId="0" applyFont="1" applyFill="1" applyBorder="1" applyAlignment="1">
      <alignment horizontal="justify" vertical="center" wrapText="1"/>
    </xf>
    <xf numFmtId="0" fontId="7" fillId="2" borderId="18" xfId="0" applyFont="1" applyFill="1" applyBorder="1" applyAlignment="1">
      <alignment horizontal="center" vertical="center" wrapText="1"/>
    </xf>
    <xf numFmtId="0" fontId="7" fillId="3" borderId="47" xfId="0" applyFont="1" applyFill="1" applyBorder="1" applyAlignment="1">
      <alignment horizontal="center" vertical="center" wrapText="1"/>
    </xf>
    <xf numFmtId="0" fontId="7" fillId="3" borderId="48" xfId="0" applyFont="1" applyFill="1" applyBorder="1" applyAlignment="1">
      <alignment horizontal="center" vertical="center" wrapText="1"/>
    </xf>
    <xf numFmtId="0" fontId="7" fillId="3" borderId="49" xfId="0" applyFont="1" applyFill="1" applyBorder="1" applyAlignment="1">
      <alignment horizontal="center" vertical="center" wrapText="1"/>
    </xf>
    <xf numFmtId="0" fontId="7" fillId="3" borderId="50" xfId="0" applyFont="1" applyFill="1" applyBorder="1" applyAlignment="1">
      <alignment horizontal="center" vertical="center" wrapText="1"/>
    </xf>
    <xf numFmtId="0" fontId="7" fillId="3" borderId="51" xfId="0" applyFont="1" applyFill="1" applyBorder="1" applyAlignment="1">
      <alignment horizontal="center" vertical="center" wrapText="1"/>
    </xf>
    <xf numFmtId="1" fontId="8" fillId="0" borderId="26" xfId="0" applyNumberFormat="1" applyFont="1" applyFill="1" applyBorder="1" applyAlignment="1">
      <alignment horizontal="center" vertical="center" wrapText="1"/>
    </xf>
    <xf numFmtId="1" fontId="8" fillId="5" borderId="26" xfId="0" applyNumberFormat="1" applyFont="1" applyFill="1" applyBorder="1" applyAlignment="1">
      <alignment horizontal="center" vertical="center" wrapText="1"/>
    </xf>
    <xf numFmtId="1" fontId="8" fillId="5" borderId="1" xfId="0" applyNumberFormat="1" applyFont="1" applyFill="1" applyBorder="1" applyAlignment="1">
      <alignment horizontal="center" vertical="center" wrapText="1"/>
    </xf>
    <xf numFmtId="1" fontId="8" fillId="5" borderId="45" xfId="0" applyNumberFormat="1" applyFont="1" applyFill="1" applyBorder="1" applyAlignment="1">
      <alignment horizontal="center" vertical="center" wrapText="1"/>
    </xf>
    <xf numFmtId="4" fontId="8" fillId="0" borderId="45"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1" fontId="8" fillId="0" borderId="1" xfId="0" applyNumberFormat="1" applyFont="1" applyFill="1" applyBorder="1" applyAlignment="1">
      <alignment horizontal="center" vertical="center" wrapText="1"/>
    </xf>
    <xf numFmtId="1" fontId="8" fillId="0" borderId="45" xfId="0" applyNumberFormat="1" applyFont="1" applyFill="1" applyBorder="1" applyAlignment="1">
      <alignment horizontal="center" vertical="center" wrapText="1"/>
    </xf>
    <xf numFmtId="0" fontId="7" fillId="0" borderId="25" xfId="0" applyFont="1" applyBorder="1" applyAlignment="1">
      <alignment vertical="center" wrapText="1"/>
    </xf>
    <xf numFmtId="0" fontId="7" fillId="0" borderId="0" xfId="0" applyFont="1" applyBorder="1" applyAlignment="1">
      <alignment vertical="center" wrapText="1"/>
    </xf>
    <xf numFmtId="0" fontId="7" fillId="0" borderId="7" xfId="0" applyFont="1" applyBorder="1" applyAlignment="1">
      <alignment vertical="center" wrapText="1"/>
    </xf>
    <xf numFmtId="0" fontId="3" fillId="0" borderId="55" xfId="0" applyFont="1" applyBorder="1" applyAlignment="1">
      <alignment horizontal="center" vertical="center"/>
    </xf>
    <xf numFmtId="0" fontId="3" fillId="0" borderId="28" xfId="0" applyFont="1" applyBorder="1" applyAlignment="1">
      <alignment horizontal="center" vertical="center"/>
    </xf>
    <xf numFmtId="1" fontId="8" fillId="2" borderId="27" xfId="0" applyNumberFormat="1" applyFont="1" applyFill="1" applyBorder="1" applyAlignment="1">
      <alignment horizontal="center" vertical="center" wrapText="1"/>
    </xf>
    <xf numFmtId="2" fontId="13" fillId="2" borderId="1" xfId="0" applyNumberFormat="1" applyFont="1" applyFill="1" applyBorder="1" applyAlignment="1">
      <alignment horizontal="center" vertical="center" wrapText="1"/>
    </xf>
    <xf numFmtId="2" fontId="13" fillId="2" borderId="27" xfId="0" applyNumberFormat="1" applyFont="1" applyFill="1" applyBorder="1" applyAlignment="1">
      <alignment horizontal="center" vertical="center" wrapText="1"/>
    </xf>
    <xf numFmtId="2" fontId="13" fillId="2" borderId="4" xfId="0" applyNumberFormat="1" applyFont="1" applyFill="1" applyBorder="1" applyAlignment="1">
      <alignment horizontal="center" vertical="center" wrapText="1"/>
    </xf>
    <xf numFmtId="2" fontId="13" fillId="2" borderId="26" xfId="0" applyNumberFormat="1" applyFont="1" applyFill="1" applyBorder="1" applyAlignment="1">
      <alignment horizontal="center" vertical="center" wrapText="1"/>
    </xf>
    <xf numFmtId="49" fontId="3" fillId="2" borderId="2" xfId="0" applyNumberFormat="1" applyFont="1" applyFill="1" applyBorder="1" applyAlignment="1">
      <alignment horizontal="justify" vertical="center" wrapText="1"/>
    </xf>
    <xf numFmtId="0" fontId="3" fillId="0" borderId="3" xfId="0" applyFont="1" applyBorder="1" applyAlignment="1">
      <alignment horizontal="justify" vertical="center" wrapText="1"/>
    </xf>
    <xf numFmtId="49" fontId="7" fillId="2" borderId="3" xfId="0" applyNumberFormat="1" applyFont="1" applyFill="1" applyBorder="1" applyAlignment="1">
      <alignment horizontal="justify" vertical="center" wrapText="1"/>
    </xf>
    <xf numFmtId="49" fontId="8" fillId="0" borderId="2" xfId="0" applyNumberFormat="1" applyFont="1" applyFill="1" applyBorder="1" applyAlignment="1">
      <alignment vertical="center" wrapText="1"/>
    </xf>
    <xf numFmtId="49" fontId="8" fillId="0" borderId="6" xfId="0" applyNumberFormat="1" applyFont="1" applyFill="1" applyBorder="1" applyAlignment="1">
      <alignment vertical="center" wrapText="1"/>
    </xf>
    <xf numFmtId="49" fontId="8" fillId="0" borderId="3" xfId="0" applyNumberFormat="1" applyFont="1" applyFill="1" applyBorder="1" applyAlignment="1">
      <alignment vertical="center" wrapText="1"/>
    </xf>
    <xf numFmtId="1" fontId="7" fillId="2" borderId="1" xfId="0" applyNumberFormat="1" applyFont="1" applyFill="1" applyBorder="1" applyAlignment="1">
      <alignment horizontal="center" vertical="center" wrapText="1"/>
    </xf>
    <xf numFmtId="0" fontId="3" fillId="4" borderId="19" xfId="0" applyFont="1" applyFill="1" applyBorder="1" applyAlignment="1">
      <alignment horizontal="left" vertical="center" wrapText="1"/>
    </xf>
    <xf numFmtId="0" fontId="17" fillId="0" borderId="26" xfId="0" applyFont="1" applyBorder="1" applyAlignment="1">
      <alignment horizontal="right" vertical="center"/>
    </xf>
    <xf numFmtId="0" fontId="17" fillId="0" borderId="0" xfId="1" applyFont="1" applyBorder="1" applyAlignment="1">
      <alignment horizontal="center" vertical="center" wrapText="1"/>
    </xf>
    <xf numFmtId="0" fontId="17" fillId="0" borderId="0" xfId="1" applyFont="1" applyBorder="1" applyAlignment="1">
      <alignment vertical="center" wrapText="1"/>
    </xf>
    <xf numFmtId="0" fontId="17" fillId="0" borderId="7" xfId="1" applyFont="1" applyBorder="1" applyAlignment="1">
      <alignment vertical="center" wrapText="1"/>
    </xf>
    <xf numFmtId="0" fontId="17" fillId="0" borderId="28" xfId="0" applyFont="1" applyBorder="1" applyAlignment="1">
      <alignment horizontal="right" vertical="center"/>
    </xf>
    <xf numFmtId="0" fontId="17" fillId="0" borderId="31" xfId="0" applyFont="1" applyBorder="1"/>
    <xf numFmtId="0" fontId="17" fillId="0" borderId="31" xfId="0" applyFont="1" applyBorder="1" applyAlignment="1">
      <alignment horizontal="center" vertical="center"/>
    </xf>
    <xf numFmtId="0" fontId="17" fillId="0" borderId="5" xfId="0" applyFont="1" applyBorder="1"/>
    <xf numFmtId="0" fontId="17" fillId="0" borderId="24" xfId="1" applyFont="1" applyBorder="1" applyAlignment="1">
      <alignment horizontal="right" vertical="center"/>
    </xf>
    <xf numFmtId="0" fontId="17" fillId="0" borderId="34" xfId="1" applyFont="1" applyBorder="1" applyAlignment="1">
      <alignment horizontal="center" vertical="center" wrapText="1"/>
    </xf>
    <xf numFmtId="0" fontId="17" fillId="0" borderId="34" xfId="1" applyFont="1" applyBorder="1" applyAlignment="1">
      <alignment vertical="center" wrapText="1"/>
    </xf>
    <xf numFmtId="0" fontId="17" fillId="0" borderId="34" xfId="1" applyFont="1" applyBorder="1" applyAlignment="1">
      <alignment horizontal="left" vertical="center" wrapText="1"/>
    </xf>
    <xf numFmtId="0" fontId="17" fillId="0" borderId="27" xfId="1" applyFont="1" applyBorder="1" applyAlignment="1">
      <alignment horizontal="left" vertical="center" wrapText="1"/>
    </xf>
    <xf numFmtId="0" fontId="17" fillId="0" borderId="25" xfId="0" applyFont="1" applyBorder="1" applyAlignment="1">
      <alignment horizontal="right" vertical="center"/>
    </xf>
    <xf numFmtId="0" fontId="17" fillId="0" borderId="0" xfId="0" applyFont="1" applyBorder="1"/>
    <xf numFmtId="0" fontId="17" fillId="0" borderId="0" xfId="0" applyFont="1" applyBorder="1" applyAlignment="1">
      <alignment horizontal="center" vertical="center"/>
    </xf>
    <xf numFmtId="0" fontId="17" fillId="0" borderId="7" xfId="0" applyFont="1" applyBorder="1"/>
    <xf numFmtId="0" fontId="17" fillId="0" borderId="34" xfId="1" applyFont="1" applyBorder="1" applyAlignment="1">
      <alignment vertical="top" wrapText="1"/>
    </xf>
    <xf numFmtId="0" fontId="17" fillId="0" borderId="34" xfId="1" applyFont="1" applyBorder="1" applyAlignment="1">
      <alignment horizontal="left" vertical="top" wrapText="1"/>
    </xf>
    <xf numFmtId="0" fontId="17" fillId="0" borderId="27" xfId="1" applyFont="1" applyBorder="1" applyAlignment="1">
      <alignment horizontal="left" vertical="top" wrapText="1"/>
    </xf>
    <xf numFmtId="0" fontId="19" fillId="0" borderId="24" xfId="2" applyFont="1" applyBorder="1" applyAlignment="1">
      <alignment horizontal="right" vertical="center"/>
    </xf>
    <xf numFmtId="0" fontId="19" fillId="0" borderId="34" xfId="2" applyFont="1" applyBorder="1" applyAlignment="1">
      <alignment horizontal="center" vertical="center" wrapText="1"/>
    </xf>
    <xf numFmtId="0" fontId="19" fillId="0" borderId="34" xfId="2" applyFont="1" applyBorder="1" applyAlignment="1">
      <alignment vertical="center" wrapText="1"/>
    </xf>
    <xf numFmtId="0" fontId="19" fillId="0" borderId="27" xfId="2" applyFont="1" applyBorder="1" applyAlignment="1">
      <alignment horizontal="left" vertical="center" wrapText="1"/>
    </xf>
    <xf numFmtId="0" fontId="19" fillId="0" borderId="25" xfId="2" applyFont="1" applyBorder="1" applyAlignment="1">
      <alignment horizontal="right" vertical="center"/>
    </xf>
    <xf numFmtId="0" fontId="19" fillId="0" borderId="0" xfId="2" applyFont="1" applyBorder="1" applyAlignment="1">
      <alignment horizontal="left" vertical="center" wrapText="1"/>
    </xf>
    <xf numFmtId="0" fontId="19" fillId="0" borderId="0" xfId="2" applyFont="1" applyBorder="1" applyAlignment="1">
      <alignment horizontal="center" vertical="center" wrapText="1"/>
    </xf>
    <xf numFmtId="0" fontId="19" fillId="0" borderId="7" xfId="2" applyFont="1" applyBorder="1" applyAlignment="1">
      <alignment horizontal="left" vertical="center" wrapText="1"/>
    </xf>
    <xf numFmtId="0" fontId="19" fillId="0" borderId="0" xfId="2" applyFont="1" applyBorder="1" applyAlignment="1">
      <alignment vertical="center"/>
    </xf>
    <xf numFmtId="0" fontId="19" fillId="0" borderId="0" xfId="2" applyFont="1" applyBorder="1" applyAlignment="1">
      <alignment horizontal="center" vertical="center"/>
    </xf>
    <xf numFmtId="0" fontId="19" fillId="0" borderId="0" xfId="2" applyFont="1" applyBorder="1" applyAlignment="1"/>
    <xf numFmtId="0" fontId="19" fillId="0" borderId="0" xfId="2" applyFont="1" applyBorder="1"/>
    <xf numFmtId="0" fontId="19" fillId="0" borderId="7" xfId="2" applyFont="1" applyBorder="1" applyAlignment="1"/>
    <xf numFmtId="0" fontId="19" fillId="0" borderId="0" xfId="2" applyFont="1" applyBorder="1" applyAlignment="1">
      <alignment horizontal="left" vertical="center"/>
    </xf>
    <xf numFmtId="0" fontId="19" fillId="0" borderId="7" xfId="2" applyFont="1" applyBorder="1"/>
    <xf numFmtId="0" fontId="19" fillId="0" borderId="0" xfId="2" applyFont="1" applyBorder="1" applyAlignment="1">
      <alignment vertical="center" wrapText="1"/>
    </xf>
    <xf numFmtId="0" fontId="0" fillId="0" borderId="0" xfId="0" applyBorder="1"/>
    <xf numFmtId="0" fontId="5" fillId="0" borderId="0" xfId="0" applyFont="1" applyBorder="1"/>
    <xf numFmtId="0" fontId="19" fillId="0" borderId="27" xfId="2" applyFont="1" applyBorder="1" applyAlignment="1">
      <alignment vertical="center" wrapText="1"/>
    </xf>
    <xf numFmtId="0" fontId="19" fillId="0" borderId="25" xfId="2" applyFont="1" applyBorder="1" applyAlignment="1">
      <alignment horizontal="left" vertical="center" wrapText="1"/>
    </xf>
    <xf numFmtId="0" fontId="19" fillId="0" borderId="25" xfId="2" applyFont="1" applyBorder="1" applyAlignment="1">
      <alignment vertical="center"/>
    </xf>
    <xf numFmtId="0" fontId="19" fillId="0" borderId="7" xfId="2" applyFont="1" applyBorder="1" applyAlignment="1">
      <alignment horizontal="center" vertical="center"/>
    </xf>
    <xf numFmtId="0" fontId="19" fillId="0" borderId="28" xfId="2" applyFont="1" applyBorder="1" applyAlignment="1">
      <alignment vertical="center"/>
    </xf>
    <xf numFmtId="0" fontId="19" fillId="0" borderId="31" xfId="2" applyFont="1" applyBorder="1"/>
    <xf numFmtId="0" fontId="19" fillId="0" borderId="31" xfId="2" applyFont="1" applyBorder="1" applyAlignment="1">
      <alignment horizontal="center" vertical="center"/>
    </xf>
    <xf numFmtId="0" fontId="19" fillId="0" borderId="5" xfId="2" applyFont="1" applyBorder="1"/>
    <xf numFmtId="1" fontId="7" fillId="2" borderId="2" xfId="0" applyNumberFormat="1" applyFont="1" applyFill="1" applyBorder="1" applyAlignment="1">
      <alignment horizontal="center" vertical="center" wrapText="1"/>
    </xf>
    <xf numFmtId="0" fontId="5" fillId="0" borderId="71" xfId="0" applyFont="1" applyBorder="1" applyAlignment="1">
      <alignment horizontal="center" vertical="center"/>
    </xf>
    <xf numFmtId="4" fontId="13" fillId="2" borderId="27" xfId="0" applyNumberFormat="1" applyFont="1" applyFill="1" applyBorder="1" applyAlignment="1">
      <alignment horizontal="center" vertical="center" wrapText="1"/>
    </xf>
    <xf numFmtId="0" fontId="19" fillId="0" borderId="34" xfId="2" applyFont="1" applyBorder="1" applyAlignment="1">
      <alignment horizontal="left" vertical="center" wrapText="1"/>
    </xf>
    <xf numFmtId="0" fontId="3" fillId="0" borderId="1" xfId="0" applyFont="1" applyBorder="1" applyAlignment="1">
      <alignment horizontal="left" vertical="top" wrapText="1"/>
    </xf>
    <xf numFmtId="0" fontId="3" fillId="0" borderId="26" xfId="0" applyFont="1" applyBorder="1" applyAlignment="1">
      <alignment horizontal="left" vertical="top" wrapText="1"/>
    </xf>
    <xf numFmtId="1" fontId="7" fillId="3" borderId="2" xfId="0" applyNumberFormat="1" applyFont="1" applyFill="1" applyBorder="1" applyAlignment="1">
      <alignment horizontal="center" vertical="center" wrapText="1"/>
    </xf>
    <xf numFmtId="0" fontId="3" fillId="0" borderId="28" xfId="0" applyFont="1" applyBorder="1" applyAlignment="1">
      <alignment horizontal="center" vertical="center" wrapText="1"/>
    </xf>
    <xf numFmtId="0" fontId="5" fillId="0" borderId="19" xfId="0" applyNumberFormat="1" applyFont="1" applyBorder="1" applyAlignment="1">
      <alignment horizontal="center" vertical="center" wrapText="1"/>
    </xf>
    <xf numFmtId="0" fontId="5" fillId="0" borderId="19" xfId="0" applyNumberFormat="1" applyFont="1" applyBorder="1" applyAlignment="1">
      <alignment horizontal="center" vertical="center"/>
    </xf>
    <xf numFmtId="0" fontId="5" fillId="0" borderId="73" xfId="0" applyNumberFormat="1" applyFont="1" applyBorder="1" applyAlignment="1">
      <alignment horizontal="center" vertical="center" wrapText="1"/>
    </xf>
    <xf numFmtId="0" fontId="5" fillId="0" borderId="74" xfId="0" applyNumberFormat="1" applyFont="1" applyBorder="1" applyAlignment="1">
      <alignment horizontal="center" vertical="center" wrapText="1"/>
    </xf>
    <xf numFmtId="0" fontId="5" fillId="0" borderId="74" xfId="0" applyNumberFormat="1" applyFont="1" applyBorder="1" applyAlignment="1">
      <alignment horizontal="center" vertical="center"/>
    </xf>
    <xf numFmtId="0" fontId="5" fillId="0" borderId="57" xfId="0" applyNumberFormat="1" applyFont="1" applyBorder="1" applyAlignment="1">
      <alignment horizontal="center" vertical="center" wrapText="1"/>
    </xf>
    <xf numFmtId="0" fontId="5" fillId="0" borderId="57" xfId="0" applyNumberFormat="1" applyFont="1" applyBorder="1" applyAlignment="1">
      <alignment horizontal="center" vertical="center"/>
    </xf>
    <xf numFmtId="0" fontId="5" fillId="0" borderId="65" xfId="0" applyNumberFormat="1" applyFont="1" applyBorder="1" applyAlignment="1">
      <alignment horizontal="center" vertical="center"/>
    </xf>
    <xf numFmtId="0" fontId="5" fillId="0" borderId="58" xfId="0" applyNumberFormat="1" applyFont="1" applyBorder="1" applyAlignment="1">
      <alignment horizontal="center" vertical="center"/>
    </xf>
    <xf numFmtId="1" fontId="5" fillId="0" borderId="57" xfId="0" applyNumberFormat="1" applyFont="1" applyBorder="1" applyAlignment="1">
      <alignment horizontal="center" vertical="center" wrapText="1"/>
    </xf>
    <xf numFmtId="1" fontId="5" fillId="0" borderId="19" xfId="0" applyNumberFormat="1" applyFont="1" applyBorder="1" applyAlignment="1">
      <alignment horizontal="center" vertical="center" wrapText="1"/>
    </xf>
    <xf numFmtId="1" fontId="5" fillId="0" borderId="65" xfId="0" applyNumberFormat="1" applyFont="1" applyBorder="1" applyAlignment="1">
      <alignment horizontal="center" vertical="center" wrapText="1"/>
    </xf>
    <xf numFmtId="1" fontId="5" fillId="0" borderId="58" xfId="0" applyNumberFormat="1" applyFont="1" applyBorder="1" applyAlignment="1">
      <alignment horizontal="center" vertical="center" wrapText="1"/>
    </xf>
    <xf numFmtId="0" fontId="5" fillId="0" borderId="73" xfId="0" applyFont="1" applyBorder="1" applyAlignment="1">
      <alignment horizontal="center" vertical="center"/>
    </xf>
    <xf numFmtId="0" fontId="5" fillId="0" borderId="74" xfId="0" applyFont="1" applyBorder="1" applyAlignment="1">
      <alignment horizontal="center" vertical="center"/>
    </xf>
    <xf numFmtId="0" fontId="5" fillId="0" borderId="57" xfId="0" applyFont="1" applyBorder="1" applyAlignment="1">
      <alignment horizontal="center" vertical="center"/>
    </xf>
    <xf numFmtId="0" fontId="5" fillId="0" borderId="19" xfId="0" applyFont="1" applyBorder="1" applyAlignment="1">
      <alignment horizontal="center" vertical="center"/>
    </xf>
    <xf numFmtId="0" fontId="5" fillId="0" borderId="65" xfId="0" applyFont="1" applyBorder="1" applyAlignment="1">
      <alignment horizontal="center" vertical="center"/>
    </xf>
    <xf numFmtId="0" fontId="5" fillId="0" borderId="58" xfId="0" applyFont="1" applyBorder="1" applyAlignment="1">
      <alignment horizontal="center" vertical="center"/>
    </xf>
    <xf numFmtId="0" fontId="5" fillId="0" borderId="73" xfId="0" applyFont="1" applyBorder="1" applyAlignment="1">
      <alignment horizontal="center" vertical="center" wrapText="1"/>
    </xf>
    <xf numFmtId="0" fontId="5" fillId="0" borderId="74" xfId="0" applyFont="1" applyBorder="1" applyAlignment="1">
      <alignment horizontal="center" vertical="center" wrapText="1"/>
    </xf>
    <xf numFmtId="0" fontId="5" fillId="0" borderId="65" xfId="0" applyFont="1" applyBorder="1" applyAlignment="1">
      <alignment horizontal="center" vertical="center" wrapText="1"/>
    </xf>
    <xf numFmtId="0" fontId="5" fillId="0" borderId="58" xfId="0" applyFont="1" applyBorder="1" applyAlignment="1">
      <alignment horizontal="center" vertical="center" wrapText="1"/>
    </xf>
    <xf numFmtId="0" fontId="5" fillId="0" borderId="57" xfId="0" applyFont="1" applyBorder="1" applyAlignment="1">
      <alignment horizontal="center" vertical="center" wrapText="1"/>
    </xf>
    <xf numFmtId="0" fontId="5" fillId="0" borderId="19" xfId="0" applyFont="1" applyBorder="1" applyAlignment="1">
      <alignment horizontal="center" vertical="center" wrapText="1"/>
    </xf>
    <xf numFmtId="2" fontId="3" fillId="0" borderId="22" xfId="0" applyNumberFormat="1" applyFont="1" applyBorder="1" applyAlignment="1">
      <alignment horizontal="left" vertical="top" wrapText="1"/>
    </xf>
    <xf numFmtId="0" fontId="3" fillId="0" borderId="8" xfId="0" applyFont="1" applyBorder="1" applyAlignment="1">
      <alignment horizontal="left" vertical="top" wrapText="1"/>
    </xf>
    <xf numFmtId="0" fontId="8" fillId="2" borderId="1" xfId="0" applyFont="1" applyFill="1" applyBorder="1" applyAlignment="1">
      <alignment horizontal="left" vertical="top" wrapText="1"/>
    </xf>
    <xf numFmtId="0" fontId="3" fillId="5" borderId="23" xfId="0" applyFont="1" applyFill="1" applyBorder="1" applyAlignment="1">
      <alignment horizontal="left" vertical="top" wrapText="1"/>
    </xf>
    <xf numFmtId="0" fontId="3" fillId="0" borderId="0" xfId="0" applyFont="1" applyBorder="1" applyAlignment="1">
      <alignment horizontal="left" vertical="top" wrapText="1"/>
    </xf>
    <xf numFmtId="0" fontId="8" fillId="2" borderId="4" xfId="0" applyFont="1" applyFill="1" applyBorder="1" applyAlignment="1">
      <alignment horizontal="left" vertical="top" wrapText="1"/>
    </xf>
    <xf numFmtId="0" fontId="3" fillId="5" borderId="3" xfId="0"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6" xfId="0" applyFont="1" applyBorder="1" applyAlignment="1">
      <alignment horizontal="left" vertical="top" wrapText="1"/>
    </xf>
    <xf numFmtId="0" fontId="8" fillId="2" borderId="34" xfId="0" applyFont="1" applyFill="1" applyBorder="1" applyAlignment="1">
      <alignment horizontal="left" vertical="top" wrapText="1"/>
    </xf>
    <xf numFmtId="0" fontId="7" fillId="2" borderId="4" xfId="0" applyFont="1" applyFill="1" applyBorder="1" applyAlignment="1">
      <alignment horizontal="left" vertical="top" wrapText="1"/>
    </xf>
    <xf numFmtId="0" fontId="5" fillId="0" borderId="1" xfId="0" applyFont="1" applyBorder="1" applyAlignment="1">
      <alignment horizontal="left" vertical="top" wrapText="1"/>
    </xf>
    <xf numFmtId="0" fontId="5" fillId="0" borderId="7" xfId="0" applyFont="1" applyBorder="1"/>
    <xf numFmtId="0" fontId="5" fillId="0" borderId="26" xfId="0" applyFont="1" applyBorder="1" applyAlignment="1">
      <alignment horizontal="center" vertical="center" wrapText="1"/>
    </xf>
    <xf numFmtId="1" fontId="5" fillId="0" borderId="69" xfId="0" applyNumberFormat="1" applyFont="1" applyFill="1" applyBorder="1" applyAlignment="1">
      <alignment horizontal="center" vertical="center" wrapText="1"/>
    </xf>
    <xf numFmtId="1" fontId="5" fillId="0" borderId="70" xfId="0" applyNumberFormat="1" applyFont="1" applyFill="1" applyBorder="1" applyAlignment="1">
      <alignment horizontal="center" vertical="center" wrapText="1"/>
    </xf>
    <xf numFmtId="0" fontId="3" fillId="0" borderId="19" xfId="0" applyFont="1" applyBorder="1" applyAlignment="1">
      <alignment horizontal="justify" vertical="center" wrapText="1"/>
    </xf>
    <xf numFmtId="0" fontId="21" fillId="0" borderId="0" xfId="0" applyFont="1"/>
    <xf numFmtId="0" fontId="22" fillId="0" borderId="0" xfId="0" applyFont="1"/>
    <xf numFmtId="1" fontId="5" fillId="6" borderId="76" xfId="0" applyNumberFormat="1" applyFont="1" applyFill="1" applyBorder="1" applyAlignment="1">
      <alignment horizontal="center" vertical="center" wrapText="1"/>
    </xf>
    <xf numFmtId="1" fontId="5" fillId="6" borderId="77" xfId="0" applyNumberFormat="1" applyFont="1" applyFill="1" applyBorder="1" applyAlignment="1">
      <alignment horizontal="center" vertical="center" wrapText="1"/>
    </xf>
    <xf numFmtId="1" fontId="5" fillId="6" borderId="79" xfId="0" applyNumberFormat="1" applyFont="1" applyFill="1" applyBorder="1" applyAlignment="1">
      <alignment horizontal="center" vertical="center" wrapText="1"/>
    </xf>
    <xf numFmtId="1" fontId="5" fillId="6" borderId="75" xfId="0" applyNumberFormat="1" applyFont="1" applyFill="1" applyBorder="1" applyAlignment="1">
      <alignment horizontal="center" vertical="center" wrapText="1"/>
    </xf>
    <xf numFmtId="1" fontId="5" fillId="6" borderId="78" xfId="0" applyNumberFormat="1" applyFont="1" applyFill="1" applyBorder="1" applyAlignment="1">
      <alignment horizontal="center" vertical="center" wrapText="1"/>
    </xf>
    <xf numFmtId="1" fontId="5" fillId="6" borderId="72" xfId="0" applyNumberFormat="1" applyFont="1" applyFill="1" applyBorder="1" applyAlignment="1">
      <alignment horizontal="center" vertical="center" wrapText="1"/>
    </xf>
    <xf numFmtId="0" fontId="5" fillId="0" borderId="24" xfId="0" applyFont="1" applyBorder="1" applyAlignment="1">
      <alignment horizontal="center" vertical="center"/>
    </xf>
    <xf numFmtId="0" fontId="5" fillId="0" borderId="34" xfId="0" applyFont="1" applyBorder="1" applyAlignment="1">
      <alignment horizontal="center" vertical="center"/>
    </xf>
    <xf numFmtId="0" fontId="5" fillId="0" borderId="27" xfId="0" applyFont="1" applyBorder="1" applyAlignment="1">
      <alignment horizontal="center" vertical="center"/>
    </xf>
    <xf numFmtId="0" fontId="5" fillId="0" borderId="25" xfId="0" applyFont="1" applyBorder="1" applyAlignment="1">
      <alignment horizontal="center" vertical="center"/>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28" xfId="0" applyFont="1" applyBorder="1" applyAlignment="1">
      <alignment horizontal="center" vertical="center"/>
    </xf>
    <xf numFmtId="0" fontId="5" fillId="0" borderId="31" xfId="0" applyFont="1" applyBorder="1" applyAlignment="1">
      <alignment horizontal="center" vertical="center"/>
    </xf>
    <xf numFmtId="0" fontId="5" fillId="0" borderId="5" xfId="0" applyFont="1" applyBorder="1" applyAlignment="1">
      <alignment horizontal="center" vertical="center"/>
    </xf>
    <xf numFmtId="0" fontId="17" fillId="0" borderId="57" xfId="1" applyFont="1" applyBorder="1" applyAlignment="1">
      <alignment horizontal="center" vertical="center" wrapText="1"/>
    </xf>
    <xf numFmtId="0" fontId="17" fillId="0" borderId="19" xfId="1" applyFont="1" applyBorder="1" applyAlignment="1">
      <alignment horizontal="center" vertical="center" wrapText="1"/>
    </xf>
    <xf numFmtId="0" fontId="17" fillId="0" borderId="65" xfId="1" applyFont="1" applyBorder="1" applyAlignment="1">
      <alignment horizontal="center" vertical="center" wrapText="1"/>
    </xf>
    <xf numFmtId="0" fontId="17" fillId="0" borderId="58" xfId="1" applyFont="1" applyBorder="1" applyAlignment="1">
      <alignment horizontal="center" vertical="center" wrapText="1"/>
    </xf>
    <xf numFmtId="0" fontId="17" fillId="0" borderId="61" xfId="1" applyFont="1" applyBorder="1" applyAlignment="1">
      <alignment horizontal="left" vertical="top" wrapText="1"/>
    </xf>
    <xf numFmtId="0" fontId="17" fillId="0" borderId="0" xfId="1" applyFont="1" applyBorder="1" applyAlignment="1">
      <alignment horizontal="left" vertical="top" wrapText="1"/>
    </xf>
    <xf numFmtId="0" fontId="18" fillId="0" borderId="0" xfId="0" applyFont="1" applyBorder="1" applyAlignment="1">
      <alignment horizontal="left" vertical="top" wrapText="1"/>
    </xf>
    <xf numFmtId="0" fontId="18" fillId="0" borderId="7" xfId="0" applyFont="1" applyBorder="1" applyAlignment="1">
      <alignment horizontal="left" vertical="top" wrapText="1"/>
    </xf>
    <xf numFmtId="0" fontId="17" fillId="0" borderId="26" xfId="1" applyFont="1" applyBorder="1" applyAlignment="1">
      <alignment horizontal="left" vertical="top" wrapText="1"/>
    </xf>
    <xf numFmtId="0" fontId="17" fillId="0" borderId="45" xfId="1" applyFont="1" applyBorder="1" applyAlignment="1">
      <alignment horizontal="left" vertical="top" wrapText="1"/>
    </xf>
    <xf numFmtId="0" fontId="17" fillId="0" borderId="4" xfId="1" applyFont="1" applyBorder="1" applyAlignment="1">
      <alignment horizontal="left" vertical="top" wrapText="1"/>
    </xf>
    <xf numFmtId="0" fontId="17" fillId="0" borderId="24" xfId="0" applyFont="1" applyBorder="1" applyAlignment="1">
      <alignment horizontal="left" vertical="top"/>
    </xf>
    <xf numFmtId="0" fontId="17" fillId="0" borderId="34" xfId="0" applyFont="1" applyBorder="1" applyAlignment="1">
      <alignment horizontal="left" vertical="top"/>
    </xf>
    <xf numFmtId="0" fontId="17" fillId="0" borderId="0" xfId="0" applyFont="1" applyBorder="1" applyAlignment="1">
      <alignment horizontal="left" vertical="top"/>
    </xf>
    <xf numFmtId="0" fontId="18" fillId="0" borderId="0" xfId="0" applyFont="1" applyBorder="1" applyAlignment="1">
      <alignment horizontal="left" vertical="top"/>
    </xf>
    <xf numFmtId="0" fontId="18" fillId="0" borderId="7" xfId="0" applyFont="1" applyBorder="1" applyAlignment="1">
      <alignment horizontal="left" vertical="top"/>
    </xf>
    <xf numFmtId="0" fontId="17" fillId="0" borderId="25" xfId="0" applyFont="1" applyBorder="1" applyAlignment="1">
      <alignment horizontal="left" vertical="top"/>
    </xf>
    <xf numFmtId="0" fontId="17" fillId="0" borderId="60" xfId="1" applyFont="1" applyBorder="1" applyAlignment="1">
      <alignment horizontal="left" vertical="center" wrapText="1"/>
    </xf>
    <xf numFmtId="0" fontId="17" fillId="0" borderId="63" xfId="1" applyFont="1" applyBorder="1" applyAlignment="1">
      <alignment horizontal="left" vertical="center" wrapText="1"/>
    </xf>
    <xf numFmtId="0" fontId="17" fillId="0" borderId="64" xfId="1" applyFont="1" applyBorder="1" applyAlignment="1">
      <alignment horizontal="left" vertical="center" wrapText="1"/>
    </xf>
    <xf numFmtId="0" fontId="3" fillId="0" borderId="2" xfId="0" applyFont="1" applyBorder="1" applyAlignment="1">
      <alignment horizontal="justify" vertical="center" wrapText="1"/>
    </xf>
    <xf numFmtId="0" fontId="3" fillId="0" borderId="6" xfId="0" applyFont="1" applyBorder="1" applyAlignment="1">
      <alignment horizontal="justify" vertical="center" wrapText="1"/>
    </xf>
    <xf numFmtId="2" fontId="6" fillId="0" borderId="25" xfId="0" applyNumberFormat="1" applyFont="1" applyBorder="1" applyAlignment="1">
      <alignment horizontal="justify" vertical="center" wrapText="1"/>
    </xf>
    <xf numFmtId="2" fontId="6" fillId="0" borderId="7" xfId="0" applyNumberFormat="1" applyFont="1" applyBorder="1" applyAlignment="1">
      <alignment horizontal="justify" vertical="center" wrapText="1"/>
    </xf>
    <xf numFmtId="49" fontId="3" fillId="0" borderId="25" xfId="0" applyNumberFormat="1" applyFont="1" applyBorder="1" applyAlignment="1">
      <alignment horizontal="center" vertical="center"/>
    </xf>
    <xf numFmtId="0" fontId="3" fillId="0" borderId="0" xfId="0" applyFont="1" applyBorder="1" applyAlignment="1"/>
    <xf numFmtId="0" fontId="3" fillId="0" borderId="7" xfId="0" applyFont="1" applyBorder="1" applyAlignment="1"/>
    <xf numFmtId="0" fontId="3" fillId="0" borderId="25" xfId="0" applyFont="1" applyBorder="1" applyAlignment="1"/>
    <xf numFmtId="0" fontId="5" fillId="0" borderId="24" xfId="0" applyFont="1" applyBorder="1" applyAlignment="1"/>
    <xf numFmtId="0" fontId="5" fillId="0" borderId="34" xfId="0" applyFont="1" applyBorder="1" applyAlignment="1"/>
    <xf numFmtId="0" fontId="5" fillId="0" borderId="27" xfId="0" applyFont="1" applyBorder="1" applyAlignment="1"/>
    <xf numFmtId="0" fontId="5" fillId="0" borderId="25" xfId="0" applyFont="1" applyBorder="1" applyAlignment="1"/>
    <xf numFmtId="0" fontId="5" fillId="0" borderId="0" xfId="0" applyFont="1" applyBorder="1" applyAlignment="1"/>
    <xf numFmtId="0" fontId="5" fillId="0" borderId="7" xfId="0" applyFont="1" applyBorder="1" applyAlignment="1"/>
    <xf numFmtId="0" fontId="5" fillId="0" borderId="28" xfId="0" applyFont="1" applyBorder="1" applyAlignment="1"/>
    <xf numFmtId="0" fontId="5" fillId="0" borderId="31" xfId="0" applyFont="1" applyBorder="1" applyAlignment="1"/>
    <xf numFmtId="0" fontId="5" fillId="0" borderId="5" xfId="0" applyFont="1" applyBorder="1" applyAlignment="1"/>
    <xf numFmtId="0" fontId="5" fillId="0" borderId="2" xfId="0" applyFont="1" applyBorder="1" applyAlignment="1">
      <alignment horizontal="justify" vertical="center" wrapText="1"/>
    </xf>
    <xf numFmtId="0" fontId="5" fillId="0" borderId="6" xfId="0" applyFont="1" applyBorder="1" applyAlignment="1">
      <alignment horizontal="justify" vertical="center" wrapText="1"/>
    </xf>
    <xf numFmtId="1" fontId="7" fillId="0" borderId="24" xfId="0" applyNumberFormat="1" applyFont="1" applyFill="1" applyBorder="1" applyAlignment="1">
      <alignment horizontal="center" vertical="center" wrapText="1"/>
    </xf>
    <xf numFmtId="1" fontId="7" fillId="0" borderId="34" xfId="0" applyNumberFormat="1" applyFont="1" applyFill="1" applyBorder="1" applyAlignment="1">
      <alignment horizontal="center" vertical="center" wrapText="1"/>
    </xf>
    <xf numFmtId="1" fontId="7" fillId="0" borderId="27" xfId="0" applyNumberFormat="1" applyFont="1" applyFill="1" applyBorder="1" applyAlignment="1">
      <alignment horizontal="center" vertical="center" wrapText="1"/>
    </xf>
    <xf numFmtId="1" fontId="7" fillId="0" borderId="25" xfId="0" applyNumberFormat="1" applyFont="1" applyFill="1" applyBorder="1" applyAlignment="1">
      <alignment horizontal="center" vertical="center" wrapText="1"/>
    </xf>
    <xf numFmtId="1" fontId="7" fillId="0" borderId="0" xfId="0" applyNumberFormat="1" applyFont="1" applyFill="1" applyBorder="1" applyAlignment="1">
      <alignment horizontal="center" vertical="center" wrapText="1"/>
    </xf>
    <xf numFmtId="1" fontId="7" fillId="0" borderId="7" xfId="0" applyNumberFormat="1" applyFont="1" applyFill="1" applyBorder="1" applyAlignment="1">
      <alignment horizontal="center" vertical="center" wrapText="1"/>
    </xf>
    <xf numFmtId="1" fontId="7" fillId="0" borderId="28" xfId="0" applyNumberFormat="1" applyFont="1" applyFill="1" applyBorder="1" applyAlignment="1">
      <alignment horizontal="center" vertical="center" wrapText="1"/>
    </xf>
    <xf numFmtId="1" fontId="7" fillId="0" borderId="31" xfId="0" applyNumberFormat="1" applyFont="1" applyFill="1" applyBorder="1" applyAlignment="1">
      <alignment horizontal="center" vertical="center" wrapText="1"/>
    </xf>
    <xf numFmtId="1" fontId="7" fillId="0" borderId="5" xfId="0" applyNumberFormat="1" applyFont="1" applyFill="1" applyBorder="1" applyAlignment="1">
      <alignment horizontal="center" vertical="center" wrapText="1"/>
    </xf>
    <xf numFmtId="0" fontId="23" fillId="0" borderId="26" xfId="0" applyFont="1" applyBorder="1" applyAlignment="1">
      <alignment horizontal="center" vertical="center" wrapText="1"/>
    </xf>
    <xf numFmtId="0" fontId="23" fillId="0" borderId="45" xfId="0" applyFont="1" applyBorder="1" applyAlignment="1">
      <alignment horizontal="center" vertical="center" wrapText="1"/>
    </xf>
    <xf numFmtId="0" fontId="23" fillId="0" borderId="4" xfId="0" applyFont="1" applyBorder="1" applyAlignment="1">
      <alignment horizontal="center" vertical="center" wrapText="1"/>
    </xf>
    <xf numFmtId="0" fontId="4" fillId="0" borderId="1" xfId="0" applyFont="1" applyBorder="1" applyAlignment="1">
      <alignment horizontal="left" vertical="center" wrapText="1"/>
    </xf>
    <xf numFmtId="0" fontId="4" fillId="0" borderId="26" xfId="0" applyFont="1" applyBorder="1" applyAlignment="1">
      <alignment vertical="center" wrapText="1"/>
    </xf>
    <xf numFmtId="0" fontId="9" fillId="0" borderId="25" xfId="0" applyFont="1" applyBorder="1" applyAlignment="1"/>
    <xf numFmtId="0" fontId="9" fillId="0" borderId="7" xfId="0" applyFont="1" applyBorder="1" applyAlignment="1"/>
    <xf numFmtId="1" fontId="5" fillId="6" borderId="2" xfId="0" applyNumberFormat="1" applyFont="1" applyFill="1" applyBorder="1" applyAlignment="1">
      <alignment horizontal="center" vertical="center" wrapText="1"/>
    </xf>
    <xf numFmtId="1" fontId="5" fillId="6" borderId="6" xfId="0" applyNumberFormat="1" applyFont="1" applyFill="1" applyBorder="1" applyAlignment="1">
      <alignment horizontal="center" vertical="center" wrapText="1"/>
    </xf>
    <xf numFmtId="1" fontId="5" fillId="6" borderId="3" xfId="0" applyNumberFormat="1" applyFont="1" applyFill="1" applyBorder="1" applyAlignment="1">
      <alignment horizontal="center" vertical="center" wrapText="1"/>
    </xf>
    <xf numFmtId="0" fontId="19" fillId="0" borderId="26" xfId="2" applyFont="1" applyBorder="1" applyAlignment="1">
      <alignment horizontal="left" vertical="center" wrapText="1"/>
    </xf>
    <xf numFmtId="0" fontId="19" fillId="0" borderId="45" xfId="2" applyFont="1" applyBorder="1" applyAlignment="1">
      <alignment horizontal="left" vertical="center" wrapText="1"/>
    </xf>
    <xf numFmtId="0" fontId="19" fillId="0" borderId="4" xfId="2" applyFont="1" applyBorder="1" applyAlignment="1">
      <alignment horizontal="left" vertical="center" wrapText="1"/>
    </xf>
    <xf numFmtId="0" fontId="17" fillId="0" borderId="59" xfId="1" applyFont="1" applyBorder="1" applyAlignment="1">
      <alignment horizontal="center" vertical="center" wrapText="1"/>
    </xf>
    <xf numFmtId="0" fontId="17" fillId="0" borderId="62" xfId="1" applyFont="1" applyBorder="1" applyAlignment="1">
      <alignment horizontal="center" vertical="center" wrapText="1"/>
    </xf>
    <xf numFmtId="0" fontId="17" fillId="0" borderId="66" xfId="1" applyFont="1" applyBorder="1" applyAlignment="1">
      <alignment horizontal="left" vertical="center" wrapText="1"/>
    </xf>
    <xf numFmtId="0" fontId="17" fillId="0" borderId="67" xfId="1" applyFont="1" applyBorder="1" applyAlignment="1">
      <alignment horizontal="left" vertical="center" wrapText="1"/>
    </xf>
    <xf numFmtId="0" fontId="17" fillId="0" borderId="68" xfId="1" applyFont="1" applyBorder="1" applyAlignment="1">
      <alignment horizontal="left" vertical="center" wrapText="1"/>
    </xf>
    <xf numFmtId="0" fontId="17" fillId="0" borderId="25" xfId="1" applyFont="1" applyBorder="1" applyAlignment="1">
      <alignment horizontal="left" vertical="top"/>
    </xf>
    <xf numFmtId="0" fontId="17" fillId="0" borderId="0" xfId="1" applyFont="1" applyBorder="1" applyAlignment="1">
      <alignment horizontal="left" vertical="top"/>
    </xf>
    <xf numFmtId="0" fontId="17" fillId="0" borderId="26" xfId="1" applyFont="1" applyBorder="1" applyAlignment="1">
      <alignment horizontal="left" vertical="center" wrapText="1"/>
    </xf>
    <xf numFmtId="0" fontId="17" fillId="0" borderId="45" xfId="1" applyFont="1" applyBorder="1" applyAlignment="1">
      <alignment horizontal="left" vertical="center" wrapText="1"/>
    </xf>
    <xf numFmtId="0" fontId="17" fillId="0" borderId="4" xfId="1" applyFont="1" applyBorder="1" applyAlignment="1">
      <alignment horizontal="left" vertical="center" wrapText="1"/>
    </xf>
    <xf numFmtId="49" fontId="7" fillId="0" borderId="24" xfId="0" applyNumberFormat="1" applyFont="1" applyFill="1" applyBorder="1" applyAlignment="1">
      <alignment horizontal="center" vertical="center" wrapText="1"/>
    </xf>
    <xf numFmtId="49" fontId="7" fillId="0" borderId="25" xfId="0" applyNumberFormat="1" applyFont="1" applyFill="1" applyBorder="1" applyAlignment="1">
      <alignment horizontal="center" vertical="center" wrapText="1"/>
    </xf>
    <xf numFmtId="49" fontId="7" fillId="0" borderId="28" xfId="0" applyNumberFormat="1" applyFont="1" applyFill="1" applyBorder="1" applyAlignment="1">
      <alignment horizontal="center" vertical="center" wrapText="1"/>
    </xf>
    <xf numFmtId="0" fontId="3" fillId="0" borderId="3" xfId="0" applyFont="1" applyBorder="1" applyAlignment="1">
      <alignment horizontal="justify" vertical="center" wrapText="1"/>
    </xf>
    <xf numFmtId="0" fontId="3" fillId="0" borderId="28" xfId="0" applyFont="1" applyBorder="1" applyAlignment="1"/>
    <xf numFmtId="0" fontId="3" fillId="0" borderId="31" xfId="0" applyFont="1" applyBorder="1" applyAlignment="1"/>
    <xf numFmtId="0" fontId="3" fillId="0" borderId="5" xfId="0" applyFont="1" applyBorder="1" applyAlignment="1"/>
    <xf numFmtId="0" fontId="5" fillId="0" borderId="3" xfId="0" applyFont="1" applyBorder="1" applyAlignment="1">
      <alignment horizontal="justify" vertical="center" wrapText="1"/>
    </xf>
    <xf numFmtId="2" fontId="6" fillId="0" borderId="30" xfId="0" applyNumberFormat="1" applyFont="1" applyBorder="1" applyAlignment="1">
      <alignment horizontal="justify" vertical="center" wrapText="1"/>
    </xf>
    <xf numFmtId="2" fontId="6" fillId="0" borderId="0" xfId="0" applyNumberFormat="1" applyFont="1" applyBorder="1" applyAlignment="1">
      <alignment horizontal="justify" vertical="center" wrapText="1"/>
    </xf>
    <xf numFmtId="0" fontId="6" fillId="0" borderId="30" xfId="0" applyFont="1" applyBorder="1" applyAlignment="1"/>
    <xf numFmtId="0" fontId="6" fillId="0" borderId="0" xfId="0" applyFont="1" applyBorder="1" applyAlignment="1"/>
    <xf numFmtId="0" fontId="9" fillId="0" borderId="28" xfId="0" applyFont="1" applyBorder="1" applyAlignment="1"/>
    <xf numFmtId="0" fontId="9" fillId="0" borderId="5" xfId="0" applyFont="1" applyBorder="1" applyAlignment="1"/>
    <xf numFmtId="2" fontId="6" fillId="0" borderId="24" xfId="0" applyNumberFormat="1" applyFont="1" applyBorder="1" applyAlignment="1">
      <alignment horizontal="justify" vertical="center" wrapText="1"/>
    </xf>
    <xf numFmtId="2" fontId="6" fillId="0" borderId="27" xfId="0" applyNumberFormat="1" applyFont="1" applyBorder="1" applyAlignment="1">
      <alignment horizontal="justify" vertical="center" wrapText="1"/>
    </xf>
    <xf numFmtId="0" fontId="7" fillId="3" borderId="35" xfId="0" applyFont="1" applyFill="1" applyBorder="1" applyAlignment="1">
      <alignment horizontal="center" wrapText="1"/>
    </xf>
    <xf numFmtId="0" fontId="7" fillId="3" borderId="36" xfId="0" applyFont="1" applyFill="1" applyBorder="1" applyAlignment="1">
      <alignment horizontal="center" wrapText="1"/>
    </xf>
    <xf numFmtId="0" fontId="7" fillId="3" borderId="37" xfId="0" applyFont="1" applyFill="1" applyBorder="1" applyAlignment="1">
      <alignment horizontal="center" wrapText="1"/>
    </xf>
    <xf numFmtId="0" fontId="7" fillId="3" borderId="38" xfId="0" applyFont="1" applyFill="1" applyBorder="1" applyAlignment="1">
      <alignment horizontal="center" wrapText="1"/>
    </xf>
    <xf numFmtId="0" fontId="7" fillId="3" borderId="39" xfId="0" applyFont="1" applyFill="1" applyBorder="1" applyAlignment="1">
      <alignment horizontal="center" wrapText="1"/>
    </xf>
    <xf numFmtId="1" fontId="7" fillId="7" borderId="27" xfId="0" quotePrefix="1" applyNumberFormat="1" applyFont="1" applyFill="1" applyBorder="1" applyAlignment="1">
      <alignment horizontal="center" vertical="center" wrapText="1"/>
    </xf>
    <xf numFmtId="1" fontId="5" fillId="7" borderId="8" xfId="0" applyNumberFormat="1" applyFont="1" applyFill="1" applyBorder="1" applyAlignment="1">
      <alignment horizontal="center" vertical="center" wrapText="1"/>
    </xf>
    <xf numFmtId="1" fontId="7" fillId="2" borderId="15" xfId="0" applyNumberFormat="1" applyFont="1" applyFill="1" applyBorder="1" applyAlignment="1">
      <alignment horizontal="center" vertical="center" wrapText="1"/>
    </xf>
    <xf numFmtId="1" fontId="7" fillId="0" borderId="16" xfId="0" applyNumberFormat="1" applyFont="1" applyBorder="1" applyAlignment="1">
      <alignment horizontal="center" vertical="center" wrapText="1"/>
    </xf>
    <xf numFmtId="1" fontId="7" fillId="0" borderId="9" xfId="0" applyNumberFormat="1" applyFont="1" applyFill="1" applyBorder="1" applyAlignment="1">
      <alignment horizontal="center" vertical="center" wrapText="1"/>
    </xf>
    <xf numFmtId="1" fontId="7" fillId="0" borderId="6" xfId="0" applyNumberFormat="1" applyFont="1" applyFill="1" applyBorder="1" applyAlignment="1">
      <alignment horizontal="center" vertical="center" wrapText="1"/>
    </xf>
    <xf numFmtId="4" fontId="13" fillId="7" borderId="27" xfId="0" applyNumberFormat="1" applyFont="1" applyFill="1" applyBorder="1" applyAlignment="1">
      <alignment horizontal="center" vertical="center" wrapText="1"/>
    </xf>
    <xf numFmtId="4" fontId="10" fillId="7" borderId="8" xfId="0" applyNumberFormat="1" applyFont="1" applyFill="1" applyBorder="1" applyAlignment="1">
      <alignment horizontal="center" vertical="center" wrapText="1"/>
    </xf>
    <xf numFmtId="4" fontId="13" fillId="2" borderId="13" xfId="0" applyNumberFormat="1" applyFont="1" applyFill="1" applyBorder="1" applyAlignment="1">
      <alignment horizontal="center" vertical="center" wrapText="1"/>
    </xf>
    <xf numFmtId="4" fontId="10" fillId="0" borderId="8" xfId="0" applyNumberFormat="1" applyFont="1" applyBorder="1" applyAlignment="1">
      <alignment horizontal="center" vertical="center" wrapText="1"/>
    </xf>
    <xf numFmtId="4" fontId="10" fillId="0" borderId="7" xfId="0" applyNumberFormat="1" applyFont="1" applyBorder="1" applyAlignment="1">
      <alignment horizontal="center" vertical="center" wrapText="1"/>
    </xf>
    <xf numFmtId="0" fontId="9" fillId="0" borderId="30" xfId="0" applyFont="1" applyBorder="1" applyAlignment="1"/>
    <xf numFmtId="0" fontId="9" fillId="0" borderId="0" xfId="0" applyFont="1" applyBorder="1" applyAlignment="1"/>
    <xf numFmtId="0" fontId="4" fillId="0" borderId="26" xfId="0" applyFont="1" applyBorder="1" applyAlignment="1"/>
    <xf numFmtId="0" fontId="4" fillId="0" borderId="4" xfId="0" applyFont="1" applyBorder="1" applyAlignment="1"/>
    <xf numFmtId="0" fontId="4" fillId="0" borderId="45" xfId="0" applyFont="1" applyBorder="1" applyAlignment="1"/>
    <xf numFmtId="0" fontId="3" fillId="0" borderId="6" xfId="0" applyFont="1" applyBorder="1" applyAlignment="1">
      <alignment horizontal="left" vertical="top" wrapText="1"/>
    </xf>
    <xf numFmtId="0" fontId="3" fillId="0" borderId="3" xfId="0" applyFont="1" applyBorder="1" applyAlignment="1">
      <alignment horizontal="left" vertical="top" wrapText="1"/>
    </xf>
    <xf numFmtId="0" fontId="3" fillId="5" borderId="25" xfId="0" applyFont="1" applyFill="1" applyBorder="1" applyAlignment="1">
      <alignment horizontal="center" vertical="center" wrapText="1"/>
    </xf>
    <xf numFmtId="0" fontId="3" fillId="5" borderId="28" xfId="0" applyFont="1" applyFill="1" applyBorder="1" applyAlignment="1">
      <alignment horizontal="center" vertical="center" wrapText="1"/>
    </xf>
    <xf numFmtId="0" fontId="8" fillId="2" borderId="2" xfId="0" applyFont="1" applyFill="1" applyBorder="1" applyAlignment="1">
      <alignment horizontal="justify" vertical="center" wrapText="1"/>
    </xf>
    <xf numFmtId="1" fontId="7" fillId="0" borderId="2" xfId="0" applyNumberFormat="1" applyFont="1" applyFill="1" applyBorder="1" applyAlignment="1">
      <alignment horizontal="center" vertical="center" wrapText="1"/>
    </xf>
    <xf numFmtId="1" fontId="7" fillId="0" borderId="3" xfId="0" applyNumberFormat="1" applyFont="1" applyFill="1" applyBorder="1" applyAlignment="1">
      <alignment horizontal="center" vertical="center" wrapText="1"/>
    </xf>
    <xf numFmtId="2" fontId="13" fillId="2" borderId="2" xfId="0" applyNumberFormat="1" applyFont="1" applyFill="1" applyBorder="1" applyAlignment="1">
      <alignment horizontal="center" vertical="center" wrapText="1"/>
    </xf>
    <xf numFmtId="2" fontId="13" fillId="0" borderId="3" xfId="0" applyNumberFormat="1" applyFont="1" applyBorder="1" applyAlignment="1">
      <alignment horizontal="center" vertical="center" wrapText="1"/>
    </xf>
    <xf numFmtId="0" fontId="5" fillId="0" borderId="24" xfId="0" applyFont="1" applyBorder="1" applyAlignment="1">
      <alignment horizontal="center" vertical="center" wrapText="1"/>
    </xf>
    <xf numFmtId="0" fontId="5" fillId="0" borderId="28" xfId="0" applyFont="1" applyBorder="1" applyAlignment="1">
      <alignment horizontal="center" vertical="center" wrapText="1"/>
    </xf>
    <xf numFmtId="0" fontId="3" fillId="0" borderId="9" xfId="0" applyFont="1" applyBorder="1" applyAlignment="1">
      <alignment horizontal="left" vertical="top" wrapText="1"/>
    </xf>
    <xf numFmtId="0" fontId="8" fillId="2" borderId="9" xfId="0" applyFont="1" applyFill="1" applyBorder="1" applyAlignment="1">
      <alignment horizontal="justify" vertical="center" wrapText="1"/>
    </xf>
    <xf numFmtId="0" fontId="3" fillId="0" borderId="10" xfId="0" applyFont="1" applyBorder="1" applyAlignment="1">
      <alignment wrapText="1"/>
    </xf>
    <xf numFmtId="0" fontId="3" fillId="0" borderId="9" xfId="0" applyFont="1" applyBorder="1" applyAlignment="1">
      <alignment horizontal="left" vertical="top"/>
    </xf>
    <xf numFmtId="0" fontId="3" fillId="0" borderId="10" xfId="0" applyFont="1" applyBorder="1" applyAlignment="1">
      <alignment horizontal="left" vertical="top"/>
    </xf>
    <xf numFmtId="1" fontId="5" fillId="0" borderId="24" xfId="0" applyNumberFormat="1" applyFont="1" applyBorder="1" applyAlignment="1">
      <alignment horizontal="center" vertical="center" wrapText="1"/>
    </xf>
    <xf numFmtId="0" fontId="5" fillId="0" borderId="25" xfId="0" applyFont="1" applyBorder="1" applyAlignment="1">
      <alignment horizontal="center" vertical="center" wrapText="1"/>
    </xf>
    <xf numFmtId="4" fontId="5" fillId="0" borderId="24" xfId="0" applyNumberFormat="1" applyFont="1" applyBorder="1" applyAlignment="1"/>
    <xf numFmtId="0" fontId="3" fillId="0" borderId="26" xfId="0" applyFont="1" applyBorder="1" applyAlignment="1">
      <alignment horizontal="left" vertical="top" wrapText="1"/>
    </xf>
    <xf numFmtId="0" fontId="5" fillId="0" borderId="45" xfId="0" applyFont="1" applyBorder="1" applyAlignment="1">
      <alignment vertical="top" wrapText="1"/>
    </xf>
    <xf numFmtId="0" fontId="5" fillId="0" borderId="4" xfId="0" applyFont="1" applyBorder="1" applyAlignment="1">
      <alignment vertical="top" wrapText="1"/>
    </xf>
    <xf numFmtId="0" fontId="7" fillId="3" borderId="20" xfId="0" applyFont="1" applyFill="1" applyBorder="1" applyAlignment="1">
      <alignment horizontal="center" vertical="center" wrapText="1"/>
    </xf>
    <xf numFmtId="0" fontId="5" fillId="0" borderId="21" xfId="0" applyFont="1" applyBorder="1" applyAlignment="1">
      <alignment horizontal="center" vertical="center" wrapText="1"/>
    </xf>
    <xf numFmtId="49" fontId="7" fillId="2" borderId="9" xfId="0" applyNumberFormat="1" applyFont="1" applyFill="1" applyBorder="1" applyAlignment="1">
      <alignment horizontal="justify" vertical="center" wrapText="1"/>
    </xf>
    <xf numFmtId="49" fontId="5" fillId="0" borderId="10" xfId="0" applyNumberFormat="1" applyFont="1" applyBorder="1" applyAlignment="1">
      <alignment horizontal="justify" vertical="center" wrapText="1"/>
    </xf>
    <xf numFmtId="49" fontId="7" fillId="2" borderId="6" xfId="0" applyNumberFormat="1" applyFont="1" applyFill="1" applyBorder="1" applyAlignment="1">
      <alignment horizontal="justify" vertical="center" wrapText="1"/>
    </xf>
    <xf numFmtId="49" fontId="7" fillId="2" borderId="3" xfId="0" applyNumberFormat="1" applyFont="1" applyFill="1" applyBorder="1" applyAlignment="1">
      <alignment horizontal="justify" vertical="center" wrapText="1"/>
    </xf>
    <xf numFmtId="1" fontId="7" fillId="2" borderId="2" xfId="0" applyNumberFormat="1" applyFont="1" applyFill="1" applyBorder="1" applyAlignment="1">
      <alignment horizontal="center" vertical="center" wrapText="1"/>
    </xf>
    <xf numFmtId="1" fontId="7" fillId="2" borderId="3" xfId="0" applyNumberFormat="1" applyFont="1" applyFill="1" applyBorder="1" applyAlignment="1">
      <alignment horizontal="center" vertical="center" wrapText="1"/>
    </xf>
    <xf numFmtId="2" fontId="5" fillId="0" borderId="52" xfId="0" applyNumberFormat="1" applyFont="1" applyBorder="1" applyAlignment="1">
      <alignment horizontal="justify" vertical="center" wrapText="1"/>
    </xf>
    <xf numFmtId="0" fontId="5" fillId="0" borderId="53" xfId="0" applyFont="1" applyBorder="1" applyAlignment="1">
      <alignment horizontal="justify" vertical="center" wrapText="1"/>
    </xf>
    <xf numFmtId="0" fontId="5" fillId="0" borderId="54" xfId="0" applyFont="1" applyBorder="1" applyAlignment="1">
      <alignment horizontal="justify" vertical="center" wrapText="1"/>
    </xf>
    <xf numFmtId="0" fontId="7" fillId="2" borderId="9" xfId="0" applyFont="1" applyFill="1" applyBorder="1" applyAlignment="1">
      <alignment horizontal="justify" vertical="center" wrapText="1"/>
    </xf>
    <xf numFmtId="0" fontId="5" fillId="0" borderId="10" xfId="0" applyFont="1" applyBorder="1" applyAlignment="1">
      <alignment horizontal="justify" vertical="center" wrapText="1"/>
    </xf>
    <xf numFmtId="1" fontId="7" fillId="7" borderId="27" xfId="0" applyNumberFormat="1" applyFont="1" applyFill="1" applyBorder="1" applyAlignment="1">
      <alignment horizontal="center" vertical="center" wrapText="1"/>
    </xf>
    <xf numFmtId="0" fontId="7" fillId="7" borderId="24" xfId="0" applyFont="1" applyFill="1" applyBorder="1" applyAlignment="1">
      <alignment horizontal="center" vertical="center" wrapText="1"/>
    </xf>
    <xf numFmtId="0" fontId="5" fillId="7" borderId="27" xfId="0" applyFont="1" applyFill="1" applyBorder="1" applyAlignment="1">
      <alignment horizontal="center" vertical="center" wrapText="1"/>
    </xf>
    <xf numFmtId="0" fontId="5" fillId="7" borderId="12" xfId="0" applyFont="1" applyFill="1" applyBorder="1" applyAlignment="1">
      <alignment horizontal="center" vertical="center" wrapText="1"/>
    </xf>
    <xf numFmtId="0" fontId="5" fillId="7" borderId="8" xfId="0" applyFont="1" applyFill="1" applyBorder="1" applyAlignment="1">
      <alignment horizontal="center" vertical="center" wrapText="1"/>
    </xf>
    <xf numFmtId="0" fontId="3" fillId="0" borderId="10" xfId="0" applyFont="1" applyBorder="1" applyAlignment="1">
      <alignment horizontal="justify" vertical="center" wrapText="1"/>
    </xf>
    <xf numFmtId="1" fontId="7" fillId="2" borderId="9" xfId="0" applyNumberFormat="1" applyFont="1" applyFill="1" applyBorder="1" applyAlignment="1">
      <alignment horizontal="center" vertical="center" wrapText="1"/>
    </xf>
    <xf numFmtId="1" fontId="7" fillId="0" borderId="10" xfId="0" applyNumberFormat="1" applyFont="1" applyBorder="1" applyAlignment="1">
      <alignment horizontal="center" vertical="center" wrapText="1"/>
    </xf>
    <xf numFmtId="0" fontId="8" fillId="2" borderId="11" xfId="0" applyFont="1" applyFill="1" applyBorder="1" applyAlignment="1">
      <alignment horizontal="justify" vertical="center" wrapText="1"/>
    </xf>
    <xf numFmtId="0" fontId="3" fillId="0" borderId="12" xfId="0" applyFont="1" applyBorder="1" applyAlignment="1"/>
    <xf numFmtId="1" fontId="5" fillId="0" borderId="74" xfId="0" applyNumberFormat="1" applyFont="1" applyBorder="1" applyAlignment="1">
      <alignment horizontal="center" vertical="center" wrapText="1"/>
    </xf>
    <xf numFmtId="1" fontId="5" fillId="0" borderId="19" xfId="0" applyNumberFormat="1" applyFont="1" applyBorder="1" applyAlignment="1">
      <alignment horizontal="center" vertical="center" wrapText="1"/>
    </xf>
    <xf numFmtId="4" fontId="13" fillId="2" borderId="7" xfId="0" applyNumberFormat="1" applyFont="1" applyFill="1" applyBorder="1" applyAlignment="1">
      <alignment horizontal="center" vertical="center" wrapText="1"/>
    </xf>
    <xf numFmtId="0" fontId="5" fillId="0" borderId="6" xfId="0" applyFont="1" applyBorder="1" applyAlignment="1">
      <alignment horizontal="center" vertical="center" wrapText="1"/>
    </xf>
    <xf numFmtId="0" fontId="5" fillId="0" borderId="3" xfId="0" applyFont="1" applyBorder="1" applyAlignment="1">
      <alignment horizontal="center" vertical="center" wrapText="1"/>
    </xf>
    <xf numFmtId="1" fontId="5" fillId="0" borderId="34" xfId="0" applyNumberFormat="1" applyFont="1" applyBorder="1" applyAlignment="1">
      <alignment horizontal="center" vertical="center" wrapText="1"/>
    </xf>
    <xf numFmtId="1" fontId="5" fillId="0" borderId="27" xfId="0" applyNumberFormat="1" applyFont="1" applyBorder="1" applyAlignment="1">
      <alignment horizontal="center" vertical="center" wrapText="1"/>
    </xf>
    <xf numFmtId="1" fontId="5" fillId="0" borderId="25" xfId="0" applyNumberFormat="1" applyFont="1" applyBorder="1" applyAlignment="1">
      <alignment horizontal="center" vertical="center" wrapText="1"/>
    </xf>
    <xf numFmtId="1" fontId="5" fillId="0" borderId="0" xfId="0" applyNumberFormat="1" applyFont="1" applyBorder="1" applyAlignment="1">
      <alignment horizontal="center" vertical="center" wrapText="1"/>
    </xf>
    <xf numFmtId="1" fontId="5" fillId="0" borderId="7" xfId="0" applyNumberFormat="1" applyFont="1" applyBorder="1" applyAlignment="1">
      <alignment horizontal="center" vertical="center" wrapText="1"/>
    </xf>
    <xf numFmtId="1" fontId="5" fillId="0" borderId="28" xfId="0" applyNumberFormat="1" applyFont="1" applyBorder="1" applyAlignment="1">
      <alignment horizontal="center" vertical="center" wrapText="1"/>
    </xf>
    <xf numFmtId="1" fontId="5" fillId="0" borderId="31" xfId="0" applyNumberFormat="1" applyFont="1" applyBorder="1" applyAlignment="1">
      <alignment horizontal="center" vertical="center" wrapText="1"/>
    </xf>
    <xf numFmtId="1" fontId="5" fillId="0" borderId="5" xfId="0" applyNumberFormat="1" applyFont="1" applyBorder="1" applyAlignment="1">
      <alignment horizontal="center" vertical="center" wrapText="1"/>
    </xf>
    <xf numFmtId="0" fontId="4" fillId="0" borderId="1" xfId="0" applyFont="1" applyBorder="1" applyAlignment="1">
      <alignment vertical="center" wrapText="1"/>
    </xf>
    <xf numFmtId="1" fontId="5" fillId="0" borderId="73" xfId="0" applyNumberFormat="1" applyFont="1" applyBorder="1" applyAlignment="1">
      <alignment horizontal="center" vertical="center" wrapText="1"/>
    </xf>
    <xf numFmtId="1" fontId="5" fillId="0" borderId="57" xfId="0" applyNumberFormat="1" applyFont="1" applyBorder="1" applyAlignment="1">
      <alignment horizontal="center" vertical="center" wrapText="1"/>
    </xf>
    <xf numFmtId="0" fontId="5" fillId="0" borderId="24" xfId="0" applyFont="1" applyBorder="1" applyAlignment="1">
      <alignment horizontal="center"/>
    </xf>
    <xf numFmtId="0" fontId="5" fillId="0" borderId="34" xfId="0" applyFont="1" applyBorder="1" applyAlignment="1">
      <alignment horizontal="center"/>
    </xf>
    <xf numFmtId="0" fontId="5" fillId="0" borderId="27" xfId="0" applyFont="1" applyBorder="1" applyAlignment="1">
      <alignment horizontal="center"/>
    </xf>
    <xf numFmtId="0" fontId="5" fillId="0" borderId="25" xfId="0" applyFont="1" applyBorder="1" applyAlignment="1">
      <alignment horizontal="center"/>
    </xf>
    <xf numFmtId="0" fontId="5" fillId="0" borderId="0" xfId="0" applyFont="1" applyBorder="1" applyAlignment="1">
      <alignment horizontal="center"/>
    </xf>
    <xf numFmtId="0" fontId="5" fillId="0" borderId="7" xfId="0" applyFont="1" applyBorder="1" applyAlignment="1">
      <alignment horizontal="center"/>
    </xf>
    <xf numFmtId="0" fontId="5" fillId="0" borderId="28" xfId="0" applyFont="1" applyBorder="1" applyAlignment="1">
      <alignment horizontal="center"/>
    </xf>
    <xf numFmtId="0" fontId="5" fillId="0" borderId="31" xfId="0" applyFont="1" applyBorder="1" applyAlignment="1">
      <alignment horizontal="center"/>
    </xf>
    <xf numFmtId="0" fontId="5" fillId="0" borderId="5" xfId="0" applyFont="1" applyBorder="1" applyAlignment="1">
      <alignment horizontal="center"/>
    </xf>
    <xf numFmtId="2" fontId="9" fillId="0" borderId="30" xfId="0" applyNumberFormat="1" applyFont="1" applyBorder="1" applyAlignment="1">
      <alignment horizontal="justify" vertical="center" wrapText="1"/>
    </xf>
    <xf numFmtId="2" fontId="9" fillId="0" borderId="7" xfId="0" applyNumberFormat="1" applyFont="1" applyBorder="1" applyAlignment="1">
      <alignment horizontal="justify" vertical="center" wrapText="1"/>
    </xf>
    <xf numFmtId="0" fontId="9" fillId="0" borderId="56" xfId="0" applyFont="1" applyBorder="1" applyAlignment="1"/>
    <xf numFmtId="2" fontId="9" fillId="0" borderId="0" xfId="0" applyNumberFormat="1" applyFont="1" applyBorder="1" applyAlignment="1">
      <alignment horizontal="justify" vertical="center" wrapText="1"/>
    </xf>
    <xf numFmtId="0" fontId="19" fillId="0" borderId="24" xfId="2" applyFont="1" applyBorder="1" applyAlignment="1">
      <alignment horizontal="left" vertical="center" wrapText="1"/>
    </xf>
    <xf numFmtId="0" fontId="19" fillId="0" borderId="34" xfId="2" applyFont="1" applyBorder="1" applyAlignment="1">
      <alignment horizontal="left" vertical="center" wrapText="1"/>
    </xf>
    <xf numFmtId="0" fontId="20" fillId="0" borderId="0" xfId="0" applyFont="1" applyAlignment="1">
      <alignment horizontal="center"/>
    </xf>
    <xf numFmtId="0" fontId="2" fillId="3" borderId="13" xfId="0" applyFont="1" applyFill="1" applyBorder="1" applyAlignment="1">
      <alignment horizontal="center" vertical="center" wrapText="1"/>
    </xf>
    <xf numFmtId="0" fontId="2" fillId="3" borderId="8" xfId="0" applyFont="1" applyFill="1" applyBorder="1" applyAlignment="1">
      <alignment horizontal="center" vertical="center" wrapText="1"/>
    </xf>
    <xf numFmtId="1" fontId="2" fillId="2" borderId="7" xfId="0" applyNumberFormat="1" applyFont="1" applyFill="1" applyBorder="1" applyAlignment="1">
      <alignment horizontal="center" vertical="center" wrapText="1"/>
    </xf>
    <xf numFmtId="1" fontId="1" fillId="0" borderId="8" xfId="0" applyNumberFormat="1" applyFont="1" applyBorder="1" applyAlignment="1">
      <alignment horizontal="center" vertical="center" wrapText="1"/>
    </xf>
    <xf numFmtId="4" fontId="2" fillId="2" borderId="7" xfId="0" applyNumberFormat="1" applyFont="1" applyFill="1" applyBorder="1" applyAlignment="1">
      <alignment horizontal="center" vertical="center" wrapText="1"/>
    </xf>
    <xf numFmtId="4" fontId="1" fillId="0" borderId="8" xfId="0" applyNumberFormat="1" applyFont="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revisionHeaders" Target="revisions/revisionHeaders.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usernames" Target="revisions/userNames.xml"/></Relationships>
</file>

<file path=xl/revisions/_rels/revisionHeaders.xml.rels><?xml version="1.0" encoding="UTF-8" standalone="yes"?>
<Relationships xmlns="http://schemas.openxmlformats.org/package/2006/relationships"><Relationship Id="rId25" Type="http://schemas.openxmlformats.org/officeDocument/2006/relationships/revisionLog" Target="revisionLog4.xml"/><Relationship Id="rId24" Type="http://schemas.openxmlformats.org/officeDocument/2006/relationships/revisionLog" Target="revisionLog3.xml"/><Relationship Id="rId23" Type="http://schemas.openxmlformats.org/officeDocument/2006/relationships/revisionLog" Target="revisionLog2.xml"/><Relationship Id="rId22"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246A536C-B4D7-45D0-86B0-16FD88D713D2}" diskRevisions="1" revisionId="230" version="25">
  <header guid="{D1378850-3454-488B-8A82-C88E9AB4D847}" dateTime="2016-10-03T14:17:46" maxSheetId="4" userName="Raluca Varzaru" r:id="rId22" minRId="224" maxRId="225">
    <sheetIdMap count="3">
      <sheetId val="1"/>
      <sheetId val="2"/>
      <sheetId val="3"/>
    </sheetIdMap>
  </header>
  <header guid="{C6E8A3E6-E6D8-4FF8-A564-014DA6E46E0D}" dateTime="2016-10-03T14:28:16" maxSheetId="4" userName="Raluca Varzaru" r:id="rId23" minRId="226" maxRId="228">
    <sheetIdMap count="3">
      <sheetId val="1"/>
      <sheetId val="2"/>
      <sheetId val="3"/>
    </sheetIdMap>
  </header>
  <header guid="{A74B567D-D02E-40F0-BBCC-74337E346063}" dateTime="2016-10-11T12:13:23" maxSheetId="4" userName="Raluca Varzaru" r:id="rId24" minRId="229">
    <sheetIdMap count="3">
      <sheetId val="1"/>
      <sheetId val="2"/>
      <sheetId val="3"/>
    </sheetIdMap>
  </header>
  <header guid="{246A536C-B4D7-45D0-86B0-16FD88D713D2}" dateTime="2016-10-11T12:21:31" maxSheetId="4" userName="Raluca Varzaru" r:id="rId25" minRId="230">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64" start="0" length="2147483647">
    <dxf>
      <font>
        <strike/>
      </font>
    </dxf>
  </rfmt>
  <rfmt sheetId="1" sqref="C63" start="0" length="0">
    <dxf>
      <font>
        <strike/>
        <sz val="9"/>
        <color auto="1"/>
        <name val="Trebuchet MS"/>
        <scheme val="none"/>
      </font>
    </dxf>
  </rfmt>
  <rfmt sheetId="1" sqref="C66" start="0" length="2147483647">
    <dxf>
      <font>
        <strike/>
      </font>
    </dxf>
  </rfmt>
  <rfmt sheetId="1" sqref="C66" start="0" length="0">
    <dxf>
      <alignment wrapText="1" readingOrder="0"/>
    </dxf>
  </rfmt>
  <rcc rId="224" sId="1" odxf="1" dxf="1">
    <oc r="C66">
      <v>1</v>
    </oc>
    <nc r="C66" t="inlineStr">
      <is>
        <r>
          <rPr>
            <strike/>
            <sz val="9"/>
            <color rgb="FFFF0000"/>
            <rFont val="Trebuchet MS"/>
            <family val="2"/>
            <charset val="238"/>
          </rPr>
          <t xml:space="preserve">1
</t>
        </r>
        <r>
          <rPr>
            <sz val="9"/>
            <color rgb="FFFF0000"/>
            <rFont val="Trebuchet MS"/>
            <family val="2"/>
            <charset val="238"/>
          </rPr>
          <t>2</t>
        </r>
      </is>
    </nc>
    <ndxf>
      <font>
        <sz val="9"/>
        <color rgb="FFFF0000"/>
        <name val="Trebuchet MS"/>
        <scheme val="none"/>
      </font>
    </ndxf>
  </rcc>
  <rfmt sheetId="1" sqref="C64" start="0" length="2147483647">
    <dxf>
      <font>
        <strike val="0"/>
      </font>
    </dxf>
  </rfmt>
  <rcc rId="225" sId="1">
    <oc r="C63">
      <v>1</v>
    </oc>
    <nc r="C63" t="inlineStr">
      <is>
        <r>
          <t xml:space="preserve">1
</t>
        </r>
        <r>
          <rPr>
            <sz val="9"/>
            <rFont val="Trebuchet MS"/>
            <family val="2"/>
            <charset val="238"/>
          </rPr>
          <t>3</t>
        </r>
      </is>
    </nc>
  </rcc>
  <rfmt sheetId="1" sqref="C63" start="0" length="2147483647">
    <dxf>
      <font>
        <color rgb="FFFF0000"/>
      </font>
    </dxf>
  </rfmt>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6" sId="1">
    <oc r="C63" t="inlineStr">
      <is>
        <r>
          <t xml:space="preserve">1
</t>
        </r>
        <r>
          <rPr>
            <sz val="9"/>
            <color rgb="FFFF0000"/>
            <rFont val="Trebuchet MS"/>
            <family val="2"/>
            <charset val="238"/>
          </rPr>
          <t>3</t>
        </r>
      </is>
    </oc>
    <nc r="C63">
      <v>3</v>
    </nc>
  </rcc>
  <rcc rId="227" sId="1">
    <oc r="C66" t="inlineStr">
      <is>
        <r>
          <rPr>
            <strike/>
            <sz val="9"/>
            <color rgb="FFFF0000"/>
            <rFont val="Trebuchet MS"/>
            <family val="2"/>
            <charset val="238"/>
          </rPr>
          <t xml:space="preserve">1
</t>
        </r>
        <r>
          <rPr>
            <sz val="9"/>
            <color rgb="FFFF0000"/>
            <rFont val="Trebuchet MS"/>
            <family val="2"/>
            <charset val="238"/>
          </rPr>
          <t>2</t>
        </r>
      </is>
    </oc>
    <nc r="C66">
      <v>2</v>
    </nc>
  </rcc>
  <rfmt sheetId="1" sqref="C66">
    <dxf>
      <alignment wrapText="0" readingOrder="0"/>
    </dxf>
  </rfmt>
  <rfmt sheetId="1" sqref="C66" start="0" length="2147483647">
    <dxf>
      <font>
        <strike val="0"/>
      </font>
    </dxf>
  </rfmt>
  <rfmt sheetId="1" sqref="C63" start="0" length="2147483647">
    <dxf>
      <font>
        <strike val="0"/>
      </font>
    </dxf>
  </rfmt>
  <rfmt sheetId="1" sqref="C63:C66" start="0" length="2147483647">
    <dxf>
      <font>
        <color auto="1"/>
      </font>
    </dxf>
  </rfmt>
  <rcc rId="228" sId="1">
    <oc r="C62">
      <f>C63+C64+C65+C66+C67</f>
    </oc>
    <nc r="C62">
      <f>5</f>
    </nc>
  </rcc>
  <rcv guid="{2D5B121A-697A-40F0-887B-B7213146DBAB}" action="delete"/>
  <rcv guid="{2D5B121A-697A-40F0-887B-B7213146DBAB}"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29" sId="1">
    <oc r="B67" t="inlineStr">
      <is>
        <t>e. Proiectul nu se încadrează în niciuna din situaţiile de mai sus (punctele a, b, c, d, e)</t>
      </is>
    </oc>
    <nc r="B67" t="inlineStr">
      <is>
        <t>e. Proiectul nu se încadrează în niciuna din situaţiile de mai sus (punctele a, b, c, d)</t>
      </is>
    </nc>
  </rcc>
  <rcv guid="{2D5B121A-697A-40F0-887B-B7213146DBAB}" action="delete"/>
  <rcv guid="{2D5B121A-697A-40F0-887B-B7213146DBAB}"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0" sId="1">
    <oc r="B7" t="inlineStr">
      <is>
        <t>Criteriile aferente prezentei grile vor fi punctate pentru fiecare componentă (bloc) în parte. 
Punctarea fiecărui subcriteriu se face prin selectarea unei opțiuni (ex. a., b., c., d.) și a punctajului aferent opțiunii, cu excepția criteriilor 2, 3 şi a subcriteriilor 4.1 și 4.2 (a/b), 4.3 unde pot fi selectate una sau mai multe opțiuni, după cum este cazul, punctajele aferente cumulându-se.
De asemenea, în cadrul criteriului 4 se poate acorda punctaj intermediar la fiecare dintre punctele menţionate în cadrul subcriteriilor 4.1 şi 4.2. 
Punctarea subcriteriilor 3.a și respectiv 3.c: dacă la data la care începe depunerea de proiecte în cadrul Apelului de proiecte nr. POR/2016/3/3.1/A/1 nu este lansat apelul de documente strategice în cadrul Axei prioritare 4 - Dezvoltare urbană durabilă, sau, respectiv, nu este lansată și nu este posibilă depunerea de proiecte în cadrul Priorității de investiții 3.2., toate proiectele depuse în cadrul prezentului apel de solicitanții eligibili ai Axei prioritare 4, respectiv ai priorității de investiții 3.2 vor primi punctajul maxim pentru subcriteriul respectiv. 
Punctajul aferent unui criteriu reprezintă suma punctajelor obținute la fiecare subcriteriu aferent. Punctajul final reprezintă suma punctajelor obținute la toate cele 4 criterii. În cazul în care o componentă va fi punctată cu mai putin de 60 de puncte, aceasta va fi eliminată din cererea de finanțare. Punctarea cu 0 a unui criteriu nu conduce la eliminarea componentei din cererea de finanţare.</t>
      </is>
    </oc>
    <nc r="B7" t="inlineStr">
      <is>
        <t>Criteriile aferente prezentei grile vor fi punctate pentru fiecare componentă (bloc) în parte. 
Punctarea fiecărui subcriteriu se face prin selectarea unei opțiuni (ex. a., b., c., d., e., după caz) și a punctajului aferent opțiunii, cu excepția criteriilor 2, 3 şi a subcriteriilor 4.1 și 4.2 (a/b), 4.3 unde pot fi selectate una sau mai multe opțiuni, după cum este cazul, punctajele aferente cumulându-se.
De asemenea, în cadrul criteriului 4 se poate acorda punctaj intermediar la fiecare dintre punctele menţionate în cadrul subcriteriilor 4.1 şi 4.2. 
Punctarea subcriteriilor 3.a și respectiv 3.c: dacă la data la care începe depunerea de proiecte în cadrul Apelului de proiecte nr. POR/2016/3/3.1/A/1 nu este lansat apelul de documente strategice în cadrul Axei prioritare 4 - Dezvoltare urbană durabilă, sau, respectiv, nu este lansată și nu este posibilă depunerea de proiecte în cadrul Priorității de investiții 3.2., toate proiectele depuse în cadrul prezentului apel de solicitanții eligibili ai Axei prioritare 4, respectiv ai priorității de investiții 3.2 vor primi punctajul maxim pentru subcriteriul respectiv. 
Punctajul aferent unui criteriu reprezintă suma punctajelor obținute la fiecare subcriteriu aferent. Punctajul final reprezintă suma punctajelor obținute la toate cele 4 criterii. În cazul în care o componentă va fi punctată cu mai putin de 60 de puncte, aceasta va fi eliminată din cererea de finanțare. Punctarea cu 0 a unui criteriu nu conduce la eliminarea componentei din cererea de finanţare.</t>
      </is>
    </nc>
  </rcc>
  <rcv guid="{2D5B121A-697A-40F0-887B-B7213146DBAB}" action="delete"/>
  <rcv guid="{2D5B121A-697A-40F0-887B-B7213146DBAB}"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94"/>
  <sheetViews>
    <sheetView tabSelected="1" topLeftCell="A76" zoomScaleNormal="100" workbookViewId="0">
      <selection activeCell="B7" sqref="B7"/>
    </sheetView>
  </sheetViews>
  <sheetFormatPr defaultColWidth="9.140625" defaultRowHeight="15" x14ac:dyDescent="0.35"/>
  <cols>
    <col min="1" max="1" width="6.42578125" style="18" customWidth="1"/>
    <col min="2" max="2" width="94" style="18" customWidth="1"/>
    <col min="3" max="3" width="8.28515625" style="20" bestFit="1" customWidth="1"/>
    <col min="4" max="6" width="10" style="18" bestFit="1" customWidth="1"/>
    <col min="7" max="7" width="7.140625" style="18" bestFit="1" customWidth="1"/>
    <col min="8" max="10" width="10" style="18" bestFit="1" customWidth="1"/>
    <col min="11" max="11" width="7.140625" style="18" bestFit="1" customWidth="1"/>
    <col min="12" max="12" width="8.5703125" style="18" customWidth="1"/>
    <col min="13" max="14" width="7.5703125" style="18" customWidth="1"/>
    <col min="15" max="17" width="7" style="18" customWidth="1"/>
    <col min="18" max="16384" width="9.140625" style="18"/>
  </cols>
  <sheetData>
    <row r="1" spans="1:11" x14ac:dyDescent="0.35">
      <c r="B1" s="19" t="s">
        <v>8</v>
      </c>
    </row>
    <row r="2" spans="1:11" x14ac:dyDescent="0.35">
      <c r="B2" s="19" t="s">
        <v>9</v>
      </c>
    </row>
    <row r="3" spans="1:11" ht="30" x14ac:dyDescent="0.35">
      <c r="B3" s="21" t="s">
        <v>10</v>
      </c>
    </row>
    <row r="4" spans="1:11" x14ac:dyDescent="0.35">
      <c r="B4" s="19" t="s">
        <v>11</v>
      </c>
    </row>
    <row r="5" spans="1:11" ht="30" x14ac:dyDescent="0.35">
      <c r="B5" s="22" t="s">
        <v>137</v>
      </c>
      <c r="D5" s="23"/>
      <c r="E5" s="23"/>
    </row>
    <row r="6" spans="1:11" x14ac:dyDescent="0.35">
      <c r="B6" s="24" t="s">
        <v>17</v>
      </c>
      <c r="C6" s="25"/>
      <c r="D6" s="23"/>
      <c r="E6" s="23"/>
    </row>
    <row r="7" spans="1:11" ht="229.5" customHeight="1" x14ac:dyDescent="0.35">
      <c r="B7" s="194" t="s">
        <v>143</v>
      </c>
      <c r="C7" s="26"/>
    </row>
    <row r="8" spans="1:11" ht="45" x14ac:dyDescent="0.35">
      <c r="B8" s="98" t="s">
        <v>96</v>
      </c>
    </row>
    <row r="9" spans="1:11" ht="15.75" thickBot="1" x14ac:dyDescent="0.4">
      <c r="B9" s="27" t="s">
        <v>77</v>
      </c>
      <c r="F9" s="26"/>
    </row>
    <row r="10" spans="1:11" ht="57" customHeight="1" thickBot="1" x14ac:dyDescent="0.4">
      <c r="D10" s="299" t="s">
        <v>40</v>
      </c>
      <c r="E10" s="300"/>
      <c r="F10" s="300"/>
      <c r="G10" s="301"/>
      <c r="H10" s="302" t="s">
        <v>41</v>
      </c>
      <c r="I10" s="300"/>
      <c r="J10" s="300"/>
      <c r="K10" s="303"/>
    </row>
    <row r="11" spans="1:11" ht="30.75" thickBot="1" x14ac:dyDescent="0.4">
      <c r="A11" s="342" t="s">
        <v>18</v>
      </c>
      <c r="B11" s="343"/>
      <c r="C11" s="343"/>
      <c r="D11" s="28" t="s">
        <v>33</v>
      </c>
      <c r="E11" s="29" t="s">
        <v>34</v>
      </c>
      <c r="F11" s="29" t="s">
        <v>35</v>
      </c>
      <c r="G11" s="30"/>
      <c r="H11" s="31" t="s">
        <v>33</v>
      </c>
      <c r="I11" s="29" t="s">
        <v>34</v>
      </c>
      <c r="J11" s="29" t="s">
        <v>35</v>
      </c>
      <c r="K11" s="32"/>
    </row>
    <row r="12" spans="1:11" ht="45.75" thickBot="1" x14ac:dyDescent="0.4">
      <c r="A12" s="65" t="s">
        <v>0</v>
      </c>
      <c r="B12" s="66" t="s">
        <v>1</v>
      </c>
      <c r="C12" s="67" t="s">
        <v>2</v>
      </c>
      <c r="D12" s="68" t="s">
        <v>36</v>
      </c>
      <c r="E12" s="69" t="s">
        <v>37</v>
      </c>
      <c r="F12" s="69" t="s">
        <v>38</v>
      </c>
      <c r="G12" s="70" t="s">
        <v>39</v>
      </c>
      <c r="H12" s="71" t="s">
        <v>36</v>
      </c>
      <c r="I12" s="69" t="s">
        <v>37</v>
      </c>
      <c r="J12" s="69" t="s">
        <v>38</v>
      </c>
      <c r="K12" s="72" t="s">
        <v>39</v>
      </c>
    </row>
    <row r="13" spans="1:11" x14ac:dyDescent="0.35">
      <c r="A13" s="356" t="s">
        <v>6</v>
      </c>
      <c r="B13" s="357"/>
      <c r="C13" s="355">
        <f>C15+C52+C62+C72</f>
        <v>100</v>
      </c>
      <c r="D13" s="304">
        <f>D15+D52+D62+D72</f>
        <v>0</v>
      </c>
      <c r="E13" s="304">
        <f>E15+E52+E62+E72</f>
        <v>0</v>
      </c>
      <c r="F13" s="304">
        <f>F15+F52+F62+F72</f>
        <v>0</v>
      </c>
      <c r="G13" s="310">
        <f>AVERAGE(D13:F14)</f>
        <v>0</v>
      </c>
      <c r="H13" s="304">
        <f>H15+H52+H62+H72</f>
        <v>0</v>
      </c>
      <c r="I13" s="304">
        <f>I15+I52+I62+I72</f>
        <v>0</v>
      </c>
      <c r="J13" s="304">
        <f>J15+J52+J62+J72</f>
        <v>0</v>
      </c>
      <c r="K13" s="310">
        <f>AVERAGE(H13:J14)</f>
        <v>0</v>
      </c>
    </row>
    <row r="14" spans="1:11" ht="15.75" thickBot="1" x14ac:dyDescent="0.4">
      <c r="A14" s="358"/>
      <c r="B14" s="359"/>
      <c r="C14" s="305"/>
      <c r="D14" s="305"/>
      <c r="E14" s="305"/>
      <c r="F14" s="305"/>
      <c r="G14" s="311"/>
      <c r="H14" s="305"/>
      <c r="I14" s="305"/>
      <c r="J14" s="305"/>
      <c r="K14" s="311"/>
    </row>
    <row r="15" spans="1:11" x14ac:dyDescent="0.35">
      <c r="A15" s="353">
        <v>1</v>
      </c>
      <c r="B15" s="363" t="s">
        <v>22</v>
      </c>
      <c r="C15" s="306">
        <f>C17+C25+C33+C43</f>
        <v>40</v>
      </c>
      <c r="D15" s="306">
        <f>D17+D25+D33+D43</f>
        <v>0</v>
      </c>
      <c r="E15" s="306">
        <f>E17+E25+E33+E43</f>
        <v>0</v>
      </c>
      <c r="F15" s="306">
        <f>F17+F25+F33+F43</f>
        <v>0</v>
      </c>
      <c r="G15" s="312">
        <f>AVERAGE(D15:F16)</f>
        <v>0</v>
      </c>
      <c r="H15" s="306">
        <f>H17+H25+H33+H43</f>
        <v>0</v>
      </c>
      <c r="I15" s="306">
        <f>J15+I25+I33+I43</f>
        <v>0</v>
      </c>
      <c r="J15" s="306">
        <f>J17+J25+J33+J43</f>
        <v>0</v>
      </c>
      <c r="K15" s="312">
        <f>AVERAGE(H15:J16)</f>
        <v>0</v>
      </c>
    </row>
    <row r="16" spans="1:11" ht="15.75" thickBot="1" x14ac:dyDescent="0.4">
      <c r="A16" s="354"/>
      <c r="B16" s="364"/>
      <c r="C16" s="307"/>
      <c r="D16" s="307"/>
      <c r="E16" s="307"/>
      <c r="F16" s="307"/>
      <c r="G16" s="313"/>
      <c r="H16" s="307"/>
      <c r="I16" s="307"/>
      <c r="J16" s="307"/>
      <c r="K16" s="313"/>
    </row>
    <row r="17" spans="1:11" x14ac:dyDescent="0.35">
      <c r="A17" s="344" t="s">
        <v>5</v>
      </c>
      <c r="B17" s="332" t="s">
        <v>124</v>
      </c>
      <c r="C17" s="361">
        <v>10</v>
      </c>
      <c r="D17" s="308"/>
      <c r="E17" s="308"/>
      <c r="F17" s="308"/>
      <c r="G17" s="312" t="e">
        <f>AVERAGE(D17:F18)</f>
        <v>#DIV/0!</v>
      </c>
      <c r="H17" s="308"/>
      <c r="I17" s="308"/>
      <c r="J17" s="308"/>
      <c r="K17" s="312" t="e">
        <f>AVERAGE(H17:J18)</f>
        <v>#DIV/0!</v>
      </c>
    </row>
    <row r="18" spans="1:11" ht="15.75" thickBot="1" x14ac:dyDescent="0.4">
      <c r="A18" s="345"/>
      <c r="B18" s="360"/>
      <c r="C18" s="362"/>
      <c r="D18" s="309"/>
      <c r="E18" s="309"/>
      <c r="F18" s="309"/>
      <c r="G18" s="314"/>
      <c r="H18" s="309"/>
      <c r="I18" s="309"/>
      <c r="J18" s="309"/>
      <c r="K18" s="314"/>
    </row>
    <row r="19" spans="1:11" ht="30.75" thickBot="1" x14ac:dyDescent="0.4">
      <c r="A19" s="350"/>
      <c r="B19" s="178" t="s">
        <v>116</v>
      </c>
      <c r="C19" s="33">
        <v>10</v>
      </c>
      <c r="D19" s="336"/>
      <c r="E19" s="241"/>
      <c r="F19" s="241"/>
      <c r="G19" s="241"/>
      <c r="H19" s="241"/>
      <c r="I19" s="241"/>
      <c r="J19" s="241"/>
      <c r="K19" s="242"/>
    </row>
    <row r="20" spans="1:11" ht="30.75" thickBot="1" x14ac:dyDescent="0.4">
      <c r="A20" s="351"/>
      <c r="B20" s="178" t="s">
        <v>80</v>
      </c>
      <c r="C20" s="33">
        <v>5</v>
      </c>
      <c r="D20" s="337"/>
      <c r="E20" s="244"/>
      <c r="F20" s="244"/>
      <c r="G20" s="244"/>
      <c r="H20" s="244"/>
      <c r="I20" s="244"/>
      <c r="J20" s="244"/>
      <c r="K20" s="245"/>
    </row>
    <row r="21" spans="1:11" ht="30.75" thickBot="1" x14ac:dyDescent="0.4">
      <c r="A21" s="351"/>
      <c r="B21" s="178" t="s">
        <v>23</v>
      </c>
      <c r="C21" s="33">
        <v>1</v>
      </c>
      <c r="D21" s="337"/>
      <c r="E21" s="244"/>
      <c r="F21" s="244"/>
      <c r="G21" s="244"/>
      <c r="H21" s="244"/>
      <c r="I21" s="244"/>
      <c r="J21" s="244"/>
      <c r="K21" s="245"/>
    </row>
    <row r="22" spans="1:11" x14ac:dyDescent="0.35">
      <c r="A22" s="351"/>
      <c r="B22" s="291" t="s">
        <v>30</v>
      </c>
      <c r="C22" s="292"/>
      <c r="D22" s="243"/>
      <c r="E22" s="244"/>
      <c r="F22" s="244"/>
      <c r="G22" s="244"/>
      <c r="H22" s="244"/>
      <c r="I22" s="244"/>
      <c r="J22" s="244"/>
      <c r="K22" s="245"/>
    </row>
    <row r="23" spans="1:11" x14ac:dyDescent="0.35">
      <c r="A23" s="351"/>
      <c r="B23" s="291" t="s">
        <v>31</v>
      </c>
      <c r="C23" s="292"/>
      <c r="D23" s="243"/>
      <c r="E23" s="244"/>
      <c r="F23" s="244"/>
      <c r="G23" s="244"/>
      <c r="H23" s="244"/>
      <c r="I23" s="244"/>
      <c r="J23" s="244"/>
      <c r="K23" s="245"/>
    </row>
    <row r="24" spans="1:11" ht="15.75" thickBot="1" x14ac:dyDescent="0.4">
      <c r="A24" s="352"/>
      <c r="B24" s="315" t="s">
        <v>32</v>
      </c>
      <c r="C24" s="316"/>
      <c r="D24" s="246"/>
      <c r="E24" s="247"/>
      <c r="F24" s="247"/>
      <c r="G24" s="247"/>
      <c r="H24" s="247"/>
      <c r="I24" s="247"/>
      <c r="J24" s="247"/>
      <c r="K24" s="248"/>
    </row>
    <row r="25" spans="1:11" x14ac:dyDescent="0.35">
      <c r="A25" s="346" t="s">
        <v>3</v>
      </c>
      <c r="B25" s="324" t="s">
        <v>14</v>
      </c>
      <c r="C25" s="348">
        <v>10</v>
      </c>
      <c r="D25" s="309"/>
      <c r="E25" s="309"/>
      <c r="F25" s="309"/>
      <c r="G25" s="367" t="e">
        <f>AVERAGE(D25:F26)</f>
        <v>#DIV/0!</v>
      </c>
      <c r="H25" s="309"/>
      <c r="I25" s="309"/>
      <c r="J25" s="309"/>
      <c r="K25" s="367" t="e">
        <f>AVERAGE(H25:J26)</f>
        <v>#DIV/0!</v>
      </c>
    </row>
    <row r="26" spans="1:11" ht="15.75" thickBot="1" x14ac:dyDescent="0.4">
      <c r="A26" s="347"/>
      <c r="B26" s="286"/>
      <c r="C26" s="349"/>
      <c r="D26" s="309"/>
      <c r="E26" s="309"/>
      <c r="F26" s="309"/>
      <c r="G26" s="314"/>
      <c r="H26" s="309"/>
      <c r="I26" s="309"/>
      <c r="J26" s="309"/>
      <c r="K26" s="314"/>
    </row>
    <row r="27" spans="1:11" ht="30.75" thickBot="1" x14ac:dyDescent="0.4">
      <c r="A27" s="249"/>
      <c r="B27" s="179" t="s">
        <v>26</v>
      </c>
      <c r="C27" s="34">
        <v>10</v>
      </c>
      <c r="D27" s="336"/>
      <c r="E27" s="241"/>
      <c r="F27" s="241"/>
      <c r="G27" s="241"/>
      <c r="H27" s="241"/>
      <c r="I27" s="241"/>
      <c r="J27" s="241"/>
      <c r="K27" s="242"/>
    </row>
    <row r="28" spans="1:11" ht="30.75" thickBot="1" x14ac:dyDescent="0.4">
      <c r="A28" s="250"/>
      <c r="B28" s="179" t="s">
        <v>25</v>
      </c>
      <c r="C28" s="34">
        <v>5</v>
      </c>
      <c r="D28" s="337"/>
      <c r="E28" s="244"/>
      <c r="F28" s="244"/>
      <c r="G28" s="244"/>
      <c r="H28" s="244"/>
      <c r="I28" s="244"/>
      <c r="J28" s="244"/>
      <c r="K28" s="245"/>
    </row>
    <row r="29" spans="1:11" ht="30.75" thickBot="1" x14ac:dyDescent="0.4">
      <c r="A29" s="250"/>
      <c r="B29" s="179" t="s">
        <v>24</v>
      </c>
      <c r="C29" s="34">
        <v>1</v>
      </c>
      <c r="D29" s="337"/>
      <c r="E29" s="244"/>
      <c r="F29" s="244"/>
      <c r="G29" s="244"/>
      <c r="H29" s="244"/>
      <c r="I29" s="244"/>
      <c r="J29" s="244"/>
      <c r="K29" s="245"/>
    </row>
    <row r="30" spans="1:11" x14ac:dyDescent="0.35">
      <c r="A30" s="250"/>
      <c r="B30" s="291" t="s">
        <v>30</v>
      </c>
      <c r="C30" s="292"/>
      <c r="D30" s="243"/>
      <c r="E30" s="244"/>
      <c r="F30" s="244"/>
      <c r="G30" s="244"/>
      <c r="H30" s="244"/>
      <c r="I30" s="244"/>
      <c r="J30" s="244"/>
      <c r="K30" s="245"/>
    </row>
    <row r="31" spans="1:11" x14ac:dyDescent="0.35">
      <c r="A31" s="250"/>
      <c r="B31" s="291" t="s">
        <v>31</v>
      </c>
      <c r="C31" s="292"/>
      <c r="D31" s="243"/>
      <c r="E31" s="244"/>
      <c r="F31" s="244"/>
      <c r="G31" s="244"/>
      <c r="H31" s="244"/>
      <c r="I31" s="244"/>
      <c r="J31" s="244"/>
      <c r="K31" s="245"/>
    </row>
    <row r="32" spans="1:11" ht="15.75" thickBot="1" x14ac:dyDescent="0.4">
      <c r="A32" s="290"/>
      <c r="B32" s="315" t="s">
        <v>32</v>
      </c>
      <c r="C32" s="316"/>
      <c r="D32" s="246"/>
      <c r="E32" s="247"/>
      <c r="F32" s="247"/>
      <c r="G32" s="247"/>
      <c r="H32" s="247"/>
      <c r="I32" s="247"/>
      <c r="J32" s="247"/>
      <c r="K32" s="248"/>
    </row>
    <row r="33" spans="1:11" x14ac:dyDescent="0.35">
      <c r="A33" s="346" t="s">
        <v>4</v>
      </c>
      <c r="B33" s="332" t="s">
        <v>15</v>
      </c>
      <c r="C33" s="348">
        <v>10</v>
      </c>
      <c r="D33" s="325"/>
      <c r="E33" s="325"/>
      <c r="F33" s="325"/>
      <c r="G33" s="327" t="e">
        <f>AVERAGE(D33:F34)</f>
        <v>#DIV/0!</v>
      </c>
      <c r="H33" s="325"/>
      <c r="I33" s="325"/>
      <c r="J33" s="325"/>
      <c r="K33" s="327" t="e">
        <f>AVERAGE(H33:J34)</f>
        <v>#DIV/0!</v>
      </c>
    </row>
    <row r="34" spans="1:11" ht="15.75" thickBot="1" x14ac:dyDescent="0.4">
      <c r="A34" s="347"/>
      <c r="B34" s="333"/>
      <c r="C34" s="349"/>
      <c r="D34" s="326"/>
      <c r="E34" s="326"/>
      <c r="F34" s="326"/>
      <c r="G34" s="328"/>
      <c r="H34" s="326"/>
      <c r="I34" s="326"/>
      <c r="J34" s="326"/>
      <c r="K34" s="328"/>
    </row>
    <row r="35" spans="1:11" x14ac:dyDescent="0.35">
      <c r="A35" s="249"/>
      <c r="B35" s="334" t="s">
        <v>81</v>
      </c>
      <c r="C35" s="329">
        <v>10</v>
      </c>
      <c r="D35" s="336"/>
      <c r="E35" s="241"/>
      <c r="F35" s="241"/>
      <c r="G35" s="241"/>
      <c r="H35" s="241"/>
      <c r="I35" s="241"/>
      <c r="J35" s="241"/>
      <c r="K35" s="242"/>
    </row>
    <row r="36" spans="1:11" ht="15.75" thickBot="1" x14ac:dyDescent="0.4">
      <c r="A36" s="250"/>
      <c r="B36" s="335"/>
      <c r="C36" s="330"/>
      <c r="D36" s="337"/>
      <c r="E36" s="244"/>
      <c r="F36" s="244"/>
      <c r="G36" s="244"/>
      <c r="H36" s="244"/>
      <c r="I36" s="244"/>
      <c r="J36" s="244"/>
      <c r="K36" s="245"/>
    </row>
    <row r="37" spans="1:11" x14ac:dyDescent="0.35">
      <c r="A37" s="250"/>
      <c r="B37" s="331" t="s">
        <v>82</v>
      </c>
      <c r="C37" s="329">
        <v>5</v>
      </c>
      <c r="D37" s="243"/>
      <c r="E37" s="244"/>
      <c r="F37" s="244"/>
      <c r="G37" s="244"/>
      <c r="H37" s="244"/>
      <c r="I37" s="244"/>
      <c r="J37" s="244"/>
      <c r="K37" s="245"/>
    </row>
    <row r="38" spans="1:11" ht="15.75" thickBot="1" x14ac:dyDescent="0.4">
      <c r="A38" s="250"/>
      <c r="B38" s="321"/>
      <c r="C38" s="330"/>
      <c r="D38" s="243"/>
      <c r="E38" s="244"/>
      <c r="F38" s="244"/>
      <c r="G38" s="244"/>
      <c r="H38" s="244"/>
      <c r="I38" s="244"/>
      <c r="J38" s="244"/>
      <c r="K38" s="245"/>
    </row>
    <row r="39" spans="1:11" ht="30.75" thickBot="1" x14ac:dyDescent="0.4">
      <c r="A39" s="250"/>
      <c r="B39" s="149" t="s">
        <v>83</v>
      </c>
      <c r="C39" s="35" t="s">
        <v>16</v>
      </c>
      <c r="D39" s="243"/>
      <c r="E39" s="244"/>
      <c r="F39" s="244"/>
      <c r="G39" s="244"/>
      <c r="H39" s="244"/>
      <c r="I39" s="244"/>
      <c r="J39" s="244"/>
      <c r="K39" s="245"/>
    </row>
    <row r="40" spans="1:11" x14ac:dyDescent="0.35">
      <c r="A40" s="250"/>
      <c r="B40" s="291" t="s">
        <v>30</v>
      </c>
      <c r="C40" s="292"/>
      <c r="D40" s="243"/>
      <c r="E40" s="244"/>
      <c r="F40" s="244"/>
      <c r="G40" s="244"/>
      <c r="H40" s="244"/>
      <c r="I40" s="244"/>
      <c r="J40" s="244"/>
      <c r="K40" s="245"/>
    </row>
    <row r="41" spans="1:11" x14ac:dyDescent="0.35">
      <c r="A41" s="250"/>
      <c r="B41" s="291" t="s">
        <v>31</v>
      </c>
      <c r="C41" s="292"/>
      <c r="D41" s="243"/>
      <c r="E41" s="244"/>
      <c r="F41" s="244"/>
      <c r="G41" s="244"/>
      <c r="H41" s="244"/>
      <c r="I41" s="244"/>
      <c r="J41" s="244"/>
      <c r="K41" s="245"/>
    </row>
    <row r="42" spans="1:11" ht="15.75" thickBot="1" x14ac:dyDescent="0.4">
      <c r="A42" s="250"/>
      <c r="B42" s="315" t="s">
        <v>32</v>
      </c>
      <c r="C42" s="316"/>
      <c r="D42" s="246"/>
      <c r="E42" s="247"/>
      <c r="F42" s="247"/>
      <c r="G42" s="247"/>
      <c r="H42" s="247"/>
      <c r="I42" s="247"/>
      <c r="J42" s="247"/>
      <c r="K42" s="248"/>
    </row>
    <row r="43" spans="1:11" ht="15.75" thickBot="1" x14ac:dyDescent="0.4">
      <c r="A43" s="17" t="s">
        <v>21</v>
      </c>
      <c r="B43" s="36" t="s">
        <v>20</v>
      </c>
      <c r="C43" s="37">
        <v>10</v>
      </c>
      <c r="D43" s="38"/>
      <c r="E43" s="38"/>
      <c r="F43" s="38"/>
      <c r="G43" s="61" t="e">
        <f>AVERAGE(D43:F43)</f>
        <v>#DIV/0!</v>
      </c>
      <c r="H43" s="38"/>
      <c r="I43" s="38"/>
      <c r="J43" s="38"/>
      <c r="K43" s="61" t="e">
        <f>AVERAGE(H43:J43)</f>
        <v>#DIV/0!</v>
      </c>
    </row>
    <row r="44" spans="1:11" ht="15.75" thickBot="1" x14ac:dyDescent="0.4">
      <c r="A44" s="249"/>
      <c r="B44" s="339" t="s">
        <v>84</v>
      </c>
      <c r="C44" s="340"/>
      <c r="D44" s="340"/>
      <c r="E44" s="340"/>
      <c r="F44" s="340"/>
      <c r="G44" s="340"/>
      <c r="H44" s="340"/>
      <c r="I44" s="340"/>
      <c r="J44" s="340"/>
      <c r="K44" s="341"/>
    </row>
    <row r="45" spans="1:11" ht="15.75" thickBot="1" x14ac:dyDescent="0.4">
      <c r="A45" s="250"/>
      <c r="B45" s="179" t="s">
        <v>12</v>
      </c>
      <c r="C45" s="39">
        <v>10</v>
      </c>
      <c r="D45" s="338"/>
      <c r="E45" s="241"/>
      <c r="F45" s="241"/>
      <c r="G45" s="241"/>
      <c r="H45" s="241"/>
      <c r="I45" s="241"/>
      <c r="J45" s="241"/>
      <c r="K45" s="242"/>
    </row>
    <row r="46" spans="1:11" ht="15.75" thickBot="1" x14ac:dyDescent="0.4">
      <c r="A46" s="250"/>
      <c r="B46" s="179" t="s">
        <v>129</v>
      </c>
      <c r="C46" s="15">
        <v>8</v>
      </c>
      <c r="D46" s="243"/>
      <c r="E46" s="244"/>
      <c r="F46" s="244"/>
      <c r="G46" s="244"/>
      <c r="H46" s="244"/>
      <c r="I46" s="244"/>
      <c r="J46" s="244"/>
      <c r="K46" s="245"/>
    </row>
    <row r="47" spans="1:11" ht="15.75" thickBot="1" x14ac:dyDescent="0.4">
      <c r="A47" s="250"/>
      <c r="B47" s="179" t="s">
        <v>130</v>
      </c>
      <c r="C47" s="15">
        <v>4</v>
      </c>
      <c r="D47" s="243"/>
      <c r="E47" s="244"/>
      <c r="F47" s="244"/>
      <c r="G47" s="244"/>
      <c r="H47" s="244"/>
      <c r="I47" s="244"/>
      <c r="J47" s="244"/>
      <c r="K47" s="245"/>
    </row>
    <row r="48" spans="1:11" ht="15.75" thickBot="1" x14ac:dyDescent="0.4">
      <c r="A48" s="250"/>
      <c r="B48" s="179" t="s">
        <v>131</v>
      </c>
      <c r="C48" s="15">
        <v>1</v>
      </c>
      <c r="D48" s="243"/>
      <c r="E48" s="244"/>
      <c r="F48" s="244"/>
      <c r="G48" s="244"/>
      <c r="H48" s="244"/>
      <c r="I48" s="244"/>
      <c r="J48" s="244"/>
      <c r="K48" s="245"/>
    </row>
    <row r="49" spans="1:13" x14ac:dyDescent="0.35">
      <c r="A49" s="250"/>
      <c r="B49" s="291" t="s">
        <v>30</v>
      </c>
      <c r="C49" s="292"/>
      <c r="D49" s="243"/>
      <c r="E49" s="244"/>
      <c r="F49" s="244"/>
      <c r="G49" s="244"/>
      <c r="H49" s="244"/>
      <c r="I49" s="244"/>
      <c r="J49" s="244"/>
      <c r="K49" s="245"/>
    </row>
    <row r="50" spans="1:13" x14ac:dyDescent="0.35">
      <c r="A50" s="250"/>
      <c r="B50" s="291" t="s">
        <v>31</v>
      </c>
      <c r="C50" s="292"/>
      <c r="D50" s="243"/>
      <c r="E50" s="244"/>
      <c r="F50" s="244"/>
      <c r="G50" s="244"/>
      <c r="H50" s="244"/>
      <c r="I50" s="244"/>
      <c r="J50" s="244"/>
      <c r="K50" s="245"/>
    </row>
    <row r="51" spans="1:13" ht="15.75" thickBot="1" x14ac:dyDescent="0.4">
      <c r="A51" s="250"/>
      <c r="B51" s="315" t="s">
        <v>32</v>
      </c>
      <c r="C51" s="316"/>
      <c r="D51" s="243"/>
      <c r="E51" s="244"/>
      <c r="F51" s="244"/>
      <c r="G51" s="244"/>
      <c r="H51" s="244"/>
      <c r="I51" s="244"/>
      <c r="J51" s="244"/>
      <c r="K51" s="245"/>
    </row>
    <row r="52" spans="1:13" ht="15.75" thickBot="1" x14ac:dyDescent="0.4">
      <c r="A52" s="40">
        <v>2</v>
      </c>
      <c r="B52" s="40" t="s">
        <v>75</v>
      </c>
      <c r="C52" s="41">
        <f>SUM(C53:C57)</f>
        <v>17</v>
      </c>
      <c r="D52" s="151"/>
      <c r="E52" s="151"/>
      <c r="F52" s="151"/>
      <c r="G52" s="61" t="e">
        <f>AVERAGE(D52:F52)</f>
        <v>#DIV/0!</v>
      </c>
      <c r="H52" s="151"/>
      <c r="I52" s="151"/>
      <c r="J52" s="151"/>
      <c r="K52" s="61" t="e">
        <f>AVERAGE(H52:J52)</f>
        <v>#DIV/0!</v>
      </c>
    </row>
    <row r="53" spans="1:13" ht="15.75" x14ac:dyDescent="0.35">
      <c r="A53" s="368"/>
      <c r="B53" s="320" t="s">
        <v>133</v>
      </c>
      <c r="C53" s="322">
        <v>10</v>
      </c>
      <c r="D53" s="379"/>
      <c r="E53" s="365"/>
      <c r="F53" s="365"/>
      <c r="G53" s="200"/>
      <c r="H53" s="379"/>
      <c r="I53" s="365"/>
      <c r="J53" s="365"/>
      <c r="K53" s="197"/>
      <c r="M53" s="196"/>
    </row>
    <row r="54" spans="1:13" ht="15.75" customHeight="1" thickBot="1" x14ac:dyDescent="0.4">
      <c r="A54" s="368"/>
      <c r="B54" s="321"/>
      <c r="C54" s="323"/>
      <c r="D54" s="380"/>
      <c r="E54" s="366"/>
      <c r="F54" s="366"/>
      <c r="G54" s="202"/>
      <c r="H54" s="380"/>
      <c r="I54" s="366"/>
      <c r="J54" s="366"/>
      <c r="K54" s="198"/>
    </row>
    <row r="55" spans="1:13" ht="30.75" thickBot="1" x14ac:dyDescent="0.4">
      <c r="A55" s="368"/>
      <c r="B55" s="149" t="s">
        <v>136</v>
      </c>
      <c r="C55" s="42">
        <v>5</v>
      </c>
      <c r="D55" s="162"/>
      <c r="E55" s="163"/>
      <c r="F55" s="163"/>
      <c r="G55" s="202"/>
      <c r="H55" s="162"/>
      <c r="I55" s="163"/>
      <c r="J55" s="163"/>
      <c r="K55" s="198"/>
    </row>
    <row r="56" spans="1:13" ht="30.75" thickBot="1" x14ac:dyDescent="0.4">
      <c r="A56" s="368"/>
      <c r="B56" s="149" t="s">
        <v>70</v>
      </c>
      <c r="C56" s="43">
        <v>2</v>
      </c>
      <c r="D56" s="162"/>
      <c r="E56" s="163"/>
      <c r="F56" s="163"/>
      <c r="G56" s="202"/>
      <c r="H56" s="162"/>
      <c r="I56" s="163"/>
      <c r="J56" s="163"/>
      <c r="K56" s="198"/>
    </row>
    <row r="57" spans="1:13" ht="30.75" thickBot="1" x14ac:dyDescent="0.4">
      <c r="A57" s="369"/>
      <c r="B57" s="149" t="s">
        <v>76</v>
      </c>
      <c r="C57" s="44">
        <v>0</v>
      </c>
      <c r="D57" s="164"/>
      <c r="E57" s="165"/>
      <c r="F57" s="165"/>
      <c r="G57" s="201"/>
      <c r="H57" s="164"/>
      <c r="I57" s="165"/>
      <c r="J57" s="165"/>
      <c r="K57" s="199"/>
    </row>
    <row r="58" spans="1:13" ht="15" customHeight="1" thickBot="1" x14ac:dyDescent="0.4">
      <c r="A58" s="9"/>
      <c r="B58" s="317" t="s">
        <v>7</v>
      </c>
      <c r="C58" s="319"/>
      <c r="D58" s="336"/>
      <c r="E58" s="370"/>
      <c r="F58" s="370"/>
      <c r="G58" s="370"/>
      <c r="H58" s="370"/>
      <c r="I58" s="370"/>
      <c r="J58" s="370"/>
      <c r="K58" s="371"/>
    </row>
    <row r="59" spans="1:13" ht="14.45" customHeight="1" x14ac:dyDescent="0.35">
      <c r="A59" s="232"/>
      <c r="B59" s="291" t="s">
        <v>30</v>
      </c>
      <c r="C59" s="292"/>
      <c r="D59" s="372"/>
      <c r="E59" s="373"/>
      <c r="F59" s="373"/>
      <c r="G59" s="373"/>
      <c r="H59" s="373"/>
      <c r="I59" s="373"/>
      <c r="J59" s="373"/>
      <c r="K59" s="374"/>
    </row>
    <row r="60" spans="1:13" ht="14.45" customHeight="1" x14ac:dyDescent="0.35">
      <c r="A60" s="250"/>
      <c r="B60" s="291" t="s">
        <v>31</v>
      </c>
      <c r="C60" s="292"/>
      <c r="D60" s="372"/>
      <c r="E60" s="373"/>
      <c r="F60" s="373"/>
      <c r="G60" s="373"/>
      <c r="H60" s="373"/>
      <c r="I60" s="373"/>
      <c r="J60" s="373"/>
      <c r="K60" s="374"/>
    </row>
    <row r="61" spans="1:13" ht="15" customHeight="1" thickBot="1" x14ac:dyDescent="0.4">
      <c r="A61" s="290"/>
      <c r="B61" s="315" t="s">
        <v>32</v>
      </c>
      <c r="C61" s="316"/>
      <c r="D61" s="375"/>
      <c r="E61" s="376"/>
      <c r="F61" s="376"/>
      <c r="G61" s="376"/>
      <c r="H61" s="376"/>
      <c r="I61" s="376"/>
      <c r="J61" s="376"/>
      <c r="K61" s="377"/>
    </row>
    <row r="62" spans="1:13" ht="30.75" thickBot="1" x14ac:dyDescent="0.4">
      <c r="A62" s="45">
        <v>3</v>
      </c>
      <c r="B62" s="46" t="s">
        <v>28</v>
      </c>
      <c r="C62" s="12">
        <f>5</f>
        <v>5</v>
      </c>
      <c r="D62" s="86"/>
      <c r="E62" s="86"/>
      <c r="F62" s="86"/>
      <c r="G62" s="61" t="e">
        <f>AVERAGE(D62:F62)</f>
        <v>#DIV/0!</v>
      </c>
      <c r="H62" s="86"/>
      <c r="I62" s="86"/>
      <c r="J62" s="86"/>
      <c r="K62" s="147" t="e">
        <f>AVERAGE(H62:J62)</f>
        <v>#DIV/0!</v>
      </c>
    </row>
    <row r="63" spans="1:13" ht="30.75" thickBot="1" x14ac:dyDescent="0.4">
      <c r="A63" s="232"/>
      <c r="B63" s="149" t="s">
        <v>78</v>
      </c>
      <c r="C63" s="152">
        <v>3</v>
      </c>
      <c r="D63" s="166"/>
      <c r="E63" s="167"/>
      <c r="F63" s="167"/>
      <c r="G63" s="200"/>
      <c r="H63" s="166"/>
      <c r="I63" s="167"/>
      <c r="J63" s="167"/>
      <c r="K63" s="197"/>
    </row>
    <row r="64" spans="1:13" ht="30.75" thickBot="1" x14ac:dyDescent="0.4">
      <c r="A64" s="233"/>
      <c r="B64" s="149" t="s">
        <v>85</v>
      </c>
      <c r="C64" s="152">
        <v>1</v>
      </c>
      <c r="D64" s="168"/>
      <c r="E64" s="169"/>
      <c r="F64" s="169"/>
      <c r="G64" s="202"/>
      <c r="H64" s="168"/>
      <c r="I64" s="169"/>
      <c r="J64" s="169"/>
      <c r="K64" s="198"/>
    </row>
    <row r="65" spans="1:17" s="23" customFormat="1" ht="90.75" thickBot="1" x14ac:dyDescent="0.4">
      <c r="A65" s="286"/>
      <c r="B65" s="149" t="s">
        <v>79</v>
      </c>
      <c r="C65" s="43">
        <v>2</v>
      </c>
      <c r="D65" s="168"/>
      <c r="E65" s="169"/>
      <c r="F65" s="169"/>
      <c r="G65" s="202"/>
      <c r="H65" s="168"/>
      <c r="I65" s="169"/>
      <c r="J65" s="169"/>
      <c r="K65" s="198"/>
    </row>
    <row r="66" spans="1:17" ht="60.75" thickBot="1" x14ac:dyDescent="0.4">
      <c r="A66" s="92"/>
      <c r="B66" s="150" t="s">
        <v>126</v>
      </c>
      <c r="C66" s="43">
        <v>2</v>
      </c>
      <c r="D66" s="168"/>
      <c r="E66" s="169"/>
      <c r="F66" s="169"/>
      <c r="G66" s="202"/>
      <c r="H66" s="168"/>
      <c r="I66" s="169"/>
      <c r="J66" s="169"/>
      <c r="K66" s="198"/>
    </row>
    <row r="67" spans="1:17" ht="15.75" thickBot="1" x14ac:dyDescent="0.4">
      <c r="A67" s="48"/>
      <c r="B67" s="150" t="s">
        <v>142</v>
      </c>
      <c r="C67" s="43">
        <v>0</v>
      </c>
      <c r="D67" s="170"/>
      <c r="E67" s="171"/>
      <c r="F67" s="171"/>
      <c r="G67" s="201"/>
      <c r="H67" s="170"/>
      <c r="I67" s="171"/>
      <c r="J67" s="171"/>
      <c r="K67" s="199"/>
    </row>
    <row r="68" spans="1:17" ht="15" customHeight="1" thickBot="1" x14ac:dyDescent="0.4">
      <c r="A68" s="9"/>
      <c r="B68" s="317" t="s">
        <v>7</v>
      </c>
      <c r="C68" s="319"/>
      <c r="D68" s="203"/>
      <c r="E68" s="204"/>
      <c r="F68" s="204"/>
      <c r="G68" s="204"/>
      <c r="H68" s="204"/>
      <c r="I68" s="204"/>
      <c r="J68" s="204"/>
      <c r="K68" s="205"/>
    </row>
    <row r="69" spans="1:17" ht="14.45" customHeight="1" x14ac:dyDescent="0.35">
      <c r="A69" s="49"/>
      <c r="B69" s="291" t="s">
        <v>30</v>
      </c>
      <c r="C69" s="292"/>
      <c r="D69" s="206"/>
      <c r="E69" s="207"/>
      <c r="F69" s="207"/>
      <c r="G69" s="207"/>
      <c r="H69" s="207"/>
      <c r="I69" s="207"/>
      <c r="J69" s="207"/>
      <c r="K69" s="208"/>
    </row>
    <row r="70" spans="1:17" ht="14.45" customHeight="1" x14ac:dyDescent="0.35">
      <c r="A70" s="49"/>
      <c r="B70" s="291" t="s">
        <v>31</v>
      </c>
      <c r="C70" s="292"/>
      <c r="D70" s="206"/>
      <c r="E70" s="207"/>
      <c r="F70" s="207"/>
      <c r="G70" s="207"/>
      <c r="H70" s="207"/>
      <c r="I70" s="207"/>
      <c r="J70" s="207"/>
      <c r="K70" s="208"/>
    </row>
    <row r="71" spans="1:17" ht="15" customHeight="1" thickBot="1" x14ac:dyDescent="0.4">
      <c r="A71" s="49"/>
      <c r="B71" s="315" t="s">
        <v>32</v>
      </c>
      <c r="C71" s="316"/>
      <c r="D71" s="209"/>
      <c r="E71" s="210"/>
      <c r="F71" s="210"/>
      <c r="G71" s="210"/>
      <c r="H71" s="210"/>
      <c r="I71" s="210"/>
      <c r="J71" s="210"/>
      <c r="K71" s="211"/>
    </row>
    <row r="72" spans="1:17" ht="15.75" thickBot="1" x14ac:dyDescent="0.4">
      <c r="A72" s="11">
        <v>4</v>
      </c>
      <c r="B72" s="180" t="s">
        <v>29</v>
      </c>
      <c r="C72" s="47">
        <f>C73+C81+C101+C109+C116</f>
        <v>38</v>
      </c>
      <c r="D72" s="47">
        <f>D73+D81+D91+D101+D109+D116</f>
        <v>0</v>
      </c>
      <c r="E72" s="47">
        <f>E73+E81+E91+E101+E109+E116</f>
        <v>0</v>
      </c>
      <c r="F72" s="47">
        <f>F73+F81+F91+F101+F109+F116</f>
        <v>0</v>
      </c>
      <c r="G72" s="89">
        <f>AVERAGE(D72:F72)</f>
        <v>0</v>
      </c>
      <c r="H72" s="47">
        <f>H73+H81+H91+H101+H109+H116</f>
        <v>0</v>
      </c>
      <c r="I72" s="47">
        <f>I73+I81+I91+I101+I109+I116</f>
        <v>0</v>
      </c>
      <c r="J72" s="47">
        <f>J73+J81+J91+J101+J109+J116</f>
        <v>0</v>
      </c>
      <c r="K72" s="89">
        <f>AVERAGE(H72:J72)</f>
        <v>0</v>
      </c>
    </row>
    <row r="73" spans="1:17" ht="30.75" thickBot="1" x14ac:dyDescent="0.4">
      <c r="A73" s="94" t="s">
        <v>54</v>
      </c>
      <c r="B73" s="180" t="s">
        <v>95</v>
      </c>
      <c r="C73" s="47">
        <f>C74+C75</f>
        <v>3</v>
      </c>
      <c r="D73" s="86"/>
      <c r="E73" s="86"/>
      <c r="F73" s="86"/>
      <c r="G73" s="86" t="e">
        <f>AVERAGE(D73:F73)</f>
        <v>#DIV/0!</v>
      </c>
      <c r="H73" s="86"/>
      <c r="I73" s="86"/>
      <c r="J73" s="86"/>
      <c r="K73" s="86" t="e">
        <f>AVERAGE(H73:J73)</f>
        <v>#DIV/0!</v>
      </c>
    </row>
    <row r="74" spans="1:17" ht="30.75" thickBot="1" x14ac:dyDescent="0.4">
      <c r="A74" s="95"/>
      <c r="B74" s="181" t="s">
        <v>120</v>
      </c>
      <c r="C74" s="191">
        <v>2</v>
      </c>
      <c r="D74" s="172"/>
      <c r="E74" s="173"/>
      <c r="F74" s="173"/>
      <c r="G74" s="200"/>
      <c r="H74" s="172"/>
      <c r="I74" s="173"/>
      <c r="J74" s="173"/>
      <c r="K74" s="197"/>
    </row>
    <row r="75" spans="1:17" ht="30.75" thickBot="1" x14ac:dyDescent="0.4">
      <c r="A75" s="96"/>
      <c r="B75" s="181" t="s">
        <v>86</v>
      </c>
      <c r="C75" s="191">
        <v>1</v>
      </c>
      <c r="D75" s="174"/>
      <c r="E75" s="175"/>
      <c r="F75" s="175"/>
      <c r="G75" s="201"/>
      <c r="H75" s="174"/>
      <c r="I75" s="175"/>
      <c r="J75" s="175"/>
      <c r="K75" s="199"/>
    </row>
    <row r="76" spans="1:17" ht="15.75" thickBot="1" x14ac:dyDescent="0.4">
      <c r="A76" s="9"/>
      <c r="B76" s="263" t="s">
        <v>7</v>
      </c>
      <c r="C76" s="378"/>
      <c r="D76" s="81"/>
      <c r="E76" s="82"/>
      <c r="F76" s="82"/>
      <c r="G76" s="82"/>
      <c r="H76" s="82"/>
      <c r="I76" s="82"/>
      <c r="J76" s="82"/>
      <c r="K76" s="83"/>
      <c r="L76" s="56"/>
      <c r="M76" s="56"/>
      <c r="N76" s="56"/>
      <c r="O76" s="56"/>
      <c r="P76" s="56"/>
      <c r="Q76" s="56"/>
    </row>
    <row r="77" spans="1:17" x14ac:dyDescent="0.35">
      <c r="A77" s="249"/>
      <c r="B77" s="234" t="s">
        <v>30</v>
      </c>
      <c r="C77" s="235"/>
      <c r="D77" s="81"/>
      <c r="E77" s="82"/>
      <c r="F77" s="82"/>
      <c r="G77" s="82"/>
      <c r="H77" s="82"/>
      <c r="I77" s="82"/>
      <c r="J77" s="82"/>
      <c r="K77" s="83"/>
    </row>
    <row r="78" spans="1:17" x14ac:dyDescent="0.35">
      <c r="A78" s="250"/>
      <c r="B78" s="234" t="s">
        <v>31</v>
      </c>
      <c r="C78" s="235"/>
      <c r="D78" s="81"/>
      <c r="E78" s="82"/>
      <c r="F78" s="82"/>
      <c r="G78" s="82"/>
      <c r="H78" s="82"/>
      <c r="I78" s="82"/>
      <c r="J78" s="82"/>
      <c r="K78" s="83"/>
    </row>
    <row r="79" spans="1:17" ht="15.75" thickBot="1" x14ac:dyDescent="0.4">
      <c r="A79" s="250"/>
      <c r="B79" s="265" t="s">
        <v>32</v>
      </c>
      <c r="C79" s="266"/>
      <c r="D79" s="81"/>
      <c r="E79" s="82"/>
      <c r="F79" s="82"/>
      <c r="G79" s="82"/>
      <c r="H79" s="82"/>
      <c r="I79" s="82"/>
      <c r="J79" s="82"/>
      <c r="K79" s="83"/>
    </row>
    <row r="80" spans="1:17" ht="15" customHeight="1" thickBot="1" x14ac:dyDescent="0.4">
      <c r="A80" s="260" t="s">
        <v>128</v>
      </c>
      <c r="B80" s="261"/>
      <c r="C80" s="261"/>
      <c r="D80" s="261"/>
      <c r="E80" s="261"/>
      <c r="F80" s="261"/>
      <c r="G80" s="261"/>
      <c r="H80" s="261"/>
      <c r="I80" s="261"/>
      <c r="J80" s="261"/>
      <c r="K80" s="262"/>
    </row>
    <row r="81" spans="1:17" ht="15.75" thickBot="1" x14ac:dyDescent="0.4">
      <c r="A81" s="91" t="s">
        <v>87</v>
      </c>
      <c r="B81" s="183" t="s">
        <v>121</v>
      </c>
      <c r="C81" s="60">
        <f>SUM(C82:C86)</f>
        <v>16</v>
      </c>
      <c r="D81" s="86"/>
      <c r="E81" s="86"/>
      <c r="F81" s="86"/>
      <c r="G81" s="88" t="e">
        <f>AVERAGE(D81:F81)</f>
        <v>#DIV/0!</v>
      </c>
      <c r="H81" s="86"/>
      <c r="I81" s="86"/>
      <c r="J81" s="86"/>
      <c r="K81" s="88" t="e">
        <f>AVERAGE(H81:J81)</f>
        <v>#DIV/0!</v>
      </c>
      <c r="L81" s="57"/>
      <c r="M81" s="57"/>
      <c r="N81" s="57"/>
      <c r="O81" s="57"/>
      <c r="P81" s="57"/>
      <c r="Q81" s="57"/>
    </row>
    <row r="82" spans="1:17" ht="60.75" thickBot="1" x14ac:dyDescent="0.4">
      <c r="A82" s="232"/>
      <c r="B82" s="181" t="s">
        <v>72</v>
      </c>
      <c r="C82" s="84">
        <v>5</v>
      </c>
      <c r="D82" s="172"/>
      <c r="E82" s="173"/>
      <c r="F82" s="173"/>
      <c r="G82" s="200"/>
      <c r="H82" s="172"/>
      <c r="I82" s="173"/>
      <c r="J82" s="173"/>
      <c r="K82" s="197"/>
      <c r="L82" s="58"/>
      <c r="M82" s="58"/>
      <c r="N82" s="58"/>
      <c r="O82" s="58"/>
      <c r="P82" s="58"/>
      <c r="Q82" s="58"/>
    </row>
    <row r="83" spans="1:17" ht="45.75" thickBot="1" x14ac:dyDescent="0.4">
      <c r="A83" s="233"/>
      <c r="B83" s="149" t="s">
        <v>13</v>
      </c>
      <c r="C83" s="85">
        <v>3</v>
      </c>
      <c r="D83" s="176"/>
      <c r="E83" s="177"/>
      <c r="F83" s="177"/>
      <c r="G83" s="202"/>
      <c r="H83" s="176"/>
      <c r="I83" s="177"/>
      <c r="J83" s="177"/>
      <c r="K83" s="198"/>
      <c r="L83" s="58"/>
      <c r="M83" s="58"/>
      <c r="N83" s="58"/>
      <c r="O83" s="58"/>
      <c r="P83" s="58"/>
      <c r="Q83" s="58"/>
    </row>
    <row r="84" spans="1:17" ht="30.75" thickBot="1" x14ac:dyDescent="0.4">
      <c r="A84" s="233"/>
      <c r="B84" s="182" t="s">
        <v>71</v>
      </c>
      <c r="C84" s="43">
        <v>3</v>
      </c>
      <c r="D84" s="176"/>
      <c r="E84" s="177"/>
      <c r="F84" s="177"/>
      <c r="G84" s="202"/>
      <c r="H84" s="176"/>
      <c r="I84" s="177"/>
      <c r="J84" s="177"/>
      <c r="K84" s="198"/>
      <c r="L84" s="56"/>
      <c r="M84" s="56"/>
      <c r="N84" s="56"/>
      <c r="O84" s="56"/>
      <c r="P84" s="56"/>
      <c r="Q84" s="56"/>
    </row>
    <row r="85" spans="1:17" ht="45.75" thickBot="1" x14ac:dyDescent="0.4">
      <c r="A85" s="233"/>
      <c r="B85" s="149" t="s">
        <v>141</v>
      </c>
      <c r="C85" s="43">
        <v>2</v>
      </c>
      <c r="D85" s="176"/>
      <c r="E85" s="177"/>
      <c r="F85" s="177"/>
      <c r="G85" s="202"/>
      <c r="H85" s="176"/>
      <c r="I85" s="177"/>
      <c r="J85" s="177"/>
      <c r="K85" s="198"/>
      <c r="L85" s="56"/>
      <c r="M85" s="56"/>
      <c r="N85" s="56"/>
      <c r="O85" s="56"/>
      <c r="P85" s="56"/>
      <c r="Q85" s="56"/>
    </row>
    <row r="86" spans="1:17" ht="75.75" thickBot="1" x14ac:dyDescent="0.4">
      <c r="A86" s="48"/>
      <c r="B86" s="149" t="s">
        <v>89</v>
      </c>
      <c r="C86" s="43">
        <v>3</v>
      </c>
      <c r="D86" s="174"/>
      <c r="E86" s="175"/>
      <c r="F86" s="175"/>
      <c r="G86" s="201"/>
      <c r="H86" s="174"/>
      <c r="I86" s="175"/>
      <c r="J86" s="175"/>
      <c r="K86" s="199"/>
      <c r="L86" s="56"/>
      <c r="M86" s="56"/>
      <c r="N86" s="56"/>
      <c r="O86" s="56"/>
      <c r="P86" s="56"/>
      <c r="Q86" s="56"/>
    </row>
    <row r="87" spans="1:17" ht="15.75" thickBot="1" x14ac:dyDescent="0.4">
      <c r="A87" s="9"/>
      <c r="B87" s="263" t="s">
        <v>7</v>
      </c>
      <c r="C87" s="264"/>
      <c r="D87" s="236"/>
      <c r="E87" s="237"/>
      <c r="F87" s="237"/>
      <c r="G87" s="237"/>
      <c r="H87" s="237"/>
      <c r="I87" s="237"/>
      <c r="J87" s="237"/>
      <c r="K87" s="238"/>
      <c r="L87" s="56"/>
      <c r="M87" s="56"/>
      <c r="N87" s="56"/>
      <c r="O87" s="56"/>
      <c r="P87" s="56"/>
      <c r="Q87" s="56"/>
    </row>
    <row r="88" spans="1:17" x14ac:dyDescent="0.35">
      <c r="A88" s="249"/>
      <c r="B88" s="291" t="s">
        <v>30</v>
      </c>
      <c r="C88" s="292"/>
      <c r="D88" s="239"/>
      <c r="E88" s="237"/>
      <c r="F88" s="237"/>
      <c r="G88" s="237"/>
      <c r="H88" s="237"/>
      <c r="I88" s="237"/>
      <c r="J88" s="237"/>
      <c r="K88" s="238"/>
    </row>
    <row r="89" spans="1:17" x14ac:dyDescent="0.35">
      <c r="A89" s="250"/>
      <c r="B89" s="291" t="s">
        <v>31</v>
      </c>
      <c r="C89" s="292"/>
      <c r="D89" s="239"/>
      <c r="E89" s="237"/>
      <c r="F89" s="237"/>
      <c r="G89" s="237"/>
      <c r="H89" s="237"/>
      <c r="I89" s="237"/>
      <c r="J89" s="237"/>
      <c r="K89" s="238"/>
    </row>
    <row r="90" spans="1:17" ht="15.75" thickBot="1" x14ac:dyDescent="0.4">
      <c r="A90" s="250"/>
      <c r="B90" s="315" t="s">
        <v>32</v>
      </c>
      <c r="C90" s="316"/>
      <c r="D90" s="239"/>
      <c r="E90" s="237"/>
      <c r="F90" s="237"/>
      <c r="G90" s="237"/>
      <c r="H90" s="237"/>
      <c r="I90" s="237"/>
      <c r="J90" s="237"/>
      <c r="K90" s="238"/>
    </row>
    <row r="91" spans="1:17" ht="15.75" thickBot="1" x14ac:dyDescent="0.4">
      <c r="A91" s="59" t="s">
        <v>88</v>
      </c>
      <c r="B91" s="180" t="s">
        <v>127</v>
      </c>
      <c r="C91" s="60">
        <f>SUM(C92:C96)</f>
        <v>16</v>
      </c>
      <c r="D91" s="86"/>
      <c r="E91" s="86"/>
      <c r="F91" s="86"/>
      <c r="G91" s="88" t="e">
        <f>AVERAGE(D91:F91)</f>
        <v>#DIV/0!</v>
      </c>
      <c r="H91" s="86"/>
      <c r="I91" s="86"/>
      <c r="J91" s="86"/>
      <c r="K91" s="88" t="e">
        <f>AVERAGE(H91:J91)</f>
        <v>#DIV/0!</v>
      </c>
    </row>
    <row r="92" spans="1:17" ht="90.75" thickBot="1" x14ac:dyDescent="0.4">
      <c r="A92" s="232"/>
      <c r="B92" s="181" t="s">
        <v>134</v>
      </c>
      <c r="C92" s="84">
        <v>5</v>
      </c>
      <c r="D92" s="155"/>
      <c r="E92" s="156"/>
      <c r="F92" s="157"/>
      <c r="G92" s="200"/>
      <c r="H92" s="155"/>
      <c r="I92" s="156"/>
      <c r="J92" s="157"/>
      <c r="K92" s="197"/>
      <c r="L92" s="58"/>
      <c r="M92" s="58"/>
      <c r="N92" s="58"/>
      <c r="O92" s="58"/>
      <c r="P92" s="58"/>
      <c r="Q92" s="58"/>
    </row>
    <row r="93" spans="1:17" ht="75.75" thickBot="1" x14ac:dyDescent="0.4">
      <c r="A93" s="233"/>
      <c r="B93" s="184" t="s">
        <v>125</v>
      </c>
      <c r="C93" s="85">
        <v>3</v>
      </c>
      <c r="D93" s="158"/>
      <c r="E93" s="153"/>
      <c r="F93" s="154"/>
      <c r="G93" s="202"/>
      <c r="H93" s="158"/>
      <c r="I93" s="153"/>
      <c r="J93" s="154"/>
      <c r="K93" s="198"/>
      <c r="L93" s="58"/>
      <c r="M93" s="195"/>
      <c r="N93" s="58"/>
      <c r="O93" s="58"/>
      <c r="P93" s="58"/>
      <c r="Q93" s="58"/>
    </row>
    <row r="94" spans="1:17" ht="45.75" thickBot="1" x14ac:dyDescent="0.4">
      <c r="A94" s="233"/>
      <c r="B94" s="185" t="s">
        <v>140</v>
      </c>
      <c r="C94" s="43">
        <v>2</v>
      </c>
      <c r="D94" s="159"/>
      <c r="E94" s="154"/>
      <c r="F94" s="154"/>
      <c r="G94" s="202"/>
      <c r="H94" s="159"/>
      <c r="I94" s="154"/>
      <c r="J94" s="154"/>
      <c r="K94" s="198"/>
      <c r="L94" s="56"/>
      <c r="M94" s="56"/>
      <c r="N94" s="56"/>
      <c r="O94" s="56"/>
      <c r="P94" s="56"/>
      <c r="Q94" s="56"/>
    </row>
    <row r="95" spans="1:17" ht="45.75" thickBot="1" x14ac:dyDescent="0.4">
      <c r="A95" s="286"/>
      <c r="B95" s="185" t="s">
        <v>138</v>
      </c>
      <c r="C95" s="43">
        <v>3</v>
      </c>
      <c r="D95" s="159"/>
      <c r="E95" s="154"/>
      <c r="F95" s="154"/>
      <c r="G95" s="202"/>
      <c r="H95" s="159"/>
      <c r="I95" s="154"/>
      <c r="J95" s="154"/>
      <c r="K95" s="198"/>
      <c r="L95" s="56"/>
      <c r="M95" s="56"/>
      <c r="N95" s="56"/>
      <c r="O95" s="56"/>
      <c r="P95" s="56"/>
      <c r="Q95" s="56"/>
    </row>
    <row r="96" spans="1:17" ht="75.75" thickBot="1" x14ac:dyDescent="0.4">
      <c r="A96" s="48"/>
      <c r="B96" s="185" t="s">
        <v>139</v>
      </c>
      <c r="C96" s="43">
        <v>3</v>
      </c>
      <c r="D96" s="160"/>
      <c r="E96" s="161"/>
      <c r="F96" s="161"/>
      <c r="G96" s="201"/>
      <c r="H96" s="160"/>
      <c r="I96" s="161"/>
      <c r="J96" s="161"/>
      <c r="K96" s="199"/>
      <c r="L96" s="56"/>
      <c r="M96" s="56"/>
      <c r="N96" s="56"/>
      <c r="O96" s="56"/>
      <c r="P96" s="56"/>
      <c r="Q96" s="56"/>
    </row>
    <row r="97" spans="1:17" ht="15.75" thickBot="1" x14ac:dyDescent="0.4">
      <c r="A97" s="9"/>
      <c r="B97" s="263" t="s">
        <v>7</v>
      </c>
      <c r="C97" s="264"/>
      <c r="D97" s="236"/>
      <c r="E97" s="237"/>
      <c r="F97" s="237"/>
      <c r="G97" s="237"/>
      <c r="H97" s="237"/>
      <c r="I97" s="237"/>
      <c r="J97" s="237"/>
      <c r="K97" s="238"/>
      <c r="L97" s="56"/>
      <c r="M97" s="56"/>
      <c r="N97" s="56"/>
      <c r="O97" s="56"/>
      <c r="P97" s="56"/>
      <c r="Q97" s="56"/>
    </row>
    <row r="98" spans="1:17" x14ac:dyDescent="0.35">
      <c r="A98" s="249"/>
      <c r="B98" s="291" t="s">
        <v>30</v>
      </c>
      <c r="C98" s="292"/>
      <c r="D98" s="239"/>
      <c r="E98" s="237"/>
      <c r="F98" s="237"/>
      <c r="G98" s="237"/>
      <c r="H98" s="237"/>
      <c r="I98" s="237"/>
      <c r="J98" s="237"/>
      <c r="K98" s="238"/>
    </row>
    <row r="99" spans="1:17" x14ac:dyDescent="0.35">
      <c r="A99" s="250"/>
      <c r="B99" s="291" t="s">
        <v>31</v>
      </c>
      <c r="C99" s="292"/>
      <c r="D99" s="239"/>
      <c r="E99" s="237"/>
      <c r="F99" s="237"/>
      <c r="G99" s="237"/>
      <c r="H99" s="237"/>
      <c r="I99" s="237"/>
      <c r="J99" s="237"/>
      <c r="K99" s="238"/>
    </row>
    <row r="100" spans="1:17" ht="15.75" thickBot="1" x14ac:dyDescent="0.4">
      <c r="A100" s="290"/>
      <c r="B100" s="293" t="s">
        <v>32</v>
      </c>
      <c r="C100" s="294"/>
      <c r="D100" s="287"/>
      <c r="E100" s="288"/>
      <c r="F100" s="288"/>
      <c r="G100" s="288"/>
      <c r="H100" s="288"/>
      <c r="I100" s="288"/>
      <c r="J100" s="288"/>
      <c r="K100" s="289"/>
    </row>
    <row r="101" spans="1:17" ht="15.75" thickBot="1" x14ac:dyDescent="0.4">
      <c r="A101" s="10" t="s">
        <v>63</v>
      </c>
      <c r="B101" s="180" t="s">
        <v>27</v>
      </c>
      <c r="C101" s="12">
        <v>6</v>
      </c>
      <c r="D101" s="12"/>
      <c r="E101" s="12"/>
      <c r="F101" s="12"/>
      <c r="G101" s="62" t="e">
        <f>AVERAGE(D101:F101)</f>
        <v>#DIV/0!</v>
      </c>
      <c r="H101" s="12"/>
      <c r="I101" s="12"/>
      <c r="J101" s="12"/>
      <c r="K101" s="62" t="e">
        <f>AVERAGE(H101:J101)</f>
        <v>#DIV/0!</v>
      </c>
    </row>
    <row r="102" spans="1:17" ht="30.75" thickBot="1" x14ac:dyDescent="0.4">
      <c r="A102" s="232"/>
      <c r="B102" s="149" t="s">
        <v>69</v>
      </c>
      <c r="C102" s="14">
        <v>2</v>
      </c>
      <c r="D102" s="15"/>
      <c r="E102" s="15"/>
      <c r="F102" s="15"/>
      <c r="G102" s="267"/>
      <c r="H102" s="15"/>
      <c r="I102" s="15"/>
      <c r="J102" s="15"/>
      <c r="K102" s="267"/>
    </row>
    <row r="103" spans="1:17" ht="90.75" thickBot="1" x14ac:dyDescent="0.4">
      <c r="A103" s="233"/>
      <c r="B103" s="186" t="s">
        <v>119</v>
      </c>
      <c r="C103" s="14">
        <v>2</v>
      </c>
      <c r="D103" s="15"/>
      <c r="E103" s="15"/>
      <c r="F103" s="15"/>
      <c r="G103" s="268"/>
      <c r="H103" s="15"/>
      <c r="I103" s="15"/>
      <c r="J103" s="15"/>
      <c r="K103" s="268"/>
    </row>
    <row r="104" spans="1:17" ht="90.75" thickBot="1" x14ac:dyDescent="0.4">
      <c r="A104" s="286"/>
      <c r="B104" s="149" t="s">
        <v>118</v>
      </c>
      <c r="C104" s="16">
        <v>2</v>
      </c>
      <c r="D104" s="15"/>
      <c r="E104" s="15"/>
      <c r="F104" s="15"/>
      <c r="G104" s="269"/>
      <c r="H104" s="15"/>
      <c r="I104" s="15"/>
      <c r="J104" s="15"/>
      <c r="K104" s="269"/>
    </row>
    <row r="105" spans="1:17" ht="15.75" thickBot="1" x14ac:dyDescent="0.4">
      <c r="A105" s="9"/>
      <c r="B105" s="317" t="s">
        <v>7</v>
      </c>
      <c r="C105" s="318"/>
      <c r="D105" s="240"/>
      <c r="E105" s="241"/>
      <c r="F105" s="241"/>
      <c r="G105" s="241"/>
      <c r="H105" s="241"/>
      <c r="I105" s="241"/>
      <c r="J105" s="241"/>
      <c r="K105" s="242"/>
      <c r="O105" s="13"/>
    </row>
    <row r="106" spans="1:17" x14ac:dyDescent="0.35">
      <c r="A106" s="232"/>
      <c r="B106" s="297" t="s">
        <v>30</v>
      </c>
      <c r="C106" s="298"/>
      <c r="D106" s="243"/>
      <c r="E106" s="244"/>
      <c r="F106" s="244"/>
      <c r="G106" s="244"/>
      <c r="H106" s="244"/>
      <c r="I106" s="244"/>
      <c r="J106" s="244"/>
      <c r="K106" s="245"/>
    </row>
    <row r="107" spans="1:17" x14ac:dyDescent="0.35">
      <c r="A107" s="233"/>
      <c r="B107" s="234" t="s">
        <v>31</v>
      </c>
      <c r="C107" s="235"/>
      <c r="D107" s="243"/>
      <c r="E107" s="244"/>
      <c r="F107" s="244"/>
      <c r="G107" s="244"/>
      <c r="H107" s="244"/>
      <c r="I107" s="244"/>
      <c r="J107" s="244"/>
      <c r="K107" s="245"/>
    </row>
    <row r="108" spans="1:17" ht="15.75" thickBot="1" x14ac:dyDescent="0.4">
      <c r="A108" s="286"/>
      <c r="B108" s="295" t="s">
        <v>32</v>
      </c>
      <c r="C108" s="296"/>
      <c r="D108" s="246"/>
      <c r="E108" s="247"/>
      <c r="F108" s="247"/>
      <c r="G108" s="247"/>
      <c r="H108" s="247"/>
      <c r="I108" s="247"/>
      <c r="J108" s="247"/>
      <c r="K108" s="248"/>
    </row>
    <row r="109" spans="1:17" ht="15.75" thickBot="1" x14ac:dyDescent="0.4">
      <c r="A109" s="17" t="s">
        <v>90</v>
      </c>
      <c r="B109" s="187" t="s">
        <v>19</v>
      </c>
      <c r="C109" s="145">
        <v>4</v>
      </c>
      <c r="D109" s="79"/>
      <c r="E109" s="79"/>
      <c r="F109" s="79"/>
      <c r="G109" s="87" t="e">
        <f>AVERAGE(D109:F109)</f>
        <v>#DIV/0!</v>
      </c>
      <c r="H109" s="79"/>
      <c r="I109" s="79"/>
      <c r="J109" s="79"/>
      <c r="K109" s="87" t="e">
        <f>AVERAGE(H109:J109)</f>
        <v>#DIV/0!</v>
      </c>
    </row>
    <row r="110" spans="1:17" ht="30.75" thickBot="1" x14ac:dyDescent="0.4">
      <c r="A110" s="283"/>
      <c r="B110" s="150" t="s">
        <v>117</v>
      </c>
      <c r="C110" s="192">
        <v>4</v>
      </c>
      <c r="D110" s="251"/>
      <c r="E110" s="252"/>
      <c r="F110" s="252"/>
      <c r="G110" s="252"/>
      <c r="H110" s="252"/>
      <c r="I110" s="252"/>
      <c r="J110" s="252"/>
      <c r="K110" s="253"/>
    </row>
    <row r="111" spans="1:17" ht="45.75" thickBot="1" x14ac:dyDescent="0.4">
      <c r="A111" s="284"/>
      <c r="B111" s="150" t="s">
        <v>135</v>
      </c>
      <c r="C111" s="193">
        <v>3</v>
      </c>
      <c r="D111" s="254"/>
      <c r="E111" s="255"/>
      <c r="F111" s="255"/>
      <c r="G111" s="255"/>
      <c r="H111" s="255"/>
      <c r="I111" s="255"/>
      <c r="J111" s="255"/>
      <c r="K111" s="256"/>
    </row>
    <row r="112" spans="1:17" ht="33.75" customHeight="1" thickBot="1" x14ac:dyDescent="0.4">
      <c r="A112" s="284"/>
      <c r="B112" s="150" t="s">
        <v>132</v>
      </c>
      <c r="C112" s="146">
        <v>2</v>
      </c>
      <c r="D112" s="254"/>
      <c r="E112" s="255"/>
      <c r="F112" s="255"/>
      <c r="G112" s="255"/>
      <c r="H112" s="255"/>
      <c r="I112" s="255"/>
      <c r="J112" s="255"/>
      <c r="K112" s="256"/>
    </row>
    <row r="113" spans="1:11" ht="14.45" customHeight="1" x14ac:dyDescent="0.35">
      <c r="A113" s="284"/>
      <c r="B113" s="297" t="s">
        <v>30</v>
      </c>
      <c r="C113" s="298"/>
      <c r="D113" s="254"/>
      <c r="E113" s="255"/>
      <c r="F113" s="255"/>
      <c r="G113" s="255"/>
      <c r="H113" s="255"/>
      <c r="I113" s="255"/>
      <c r="J113" s="255"/>
      <c r="K113" s="256"/>
    </row>
    <row r="114" spans="1:11" ht="14.45" customHeight="1" x14ac:dyDescent="0.35">
      <c r="A114" s="284"/>
      <c r="B114" s="234" t="s">
        <v>31</v>
      </c>
      <c r="C114" s="235"/>
      <c r="D114" s="254"/>
      <c r="E114" s="255"/>
      <c r="F114" s="255"/>
      <c r="G114" s="255"/>
      <c r="H114" s="255"/>
      <c r="I114" s="255"/>
      <c r="J114" s="255"/>
      <c r="K114" s="256"/>
    </row>
    <row r="115" spans="1:11" ht="15" customHeight="1" thickBot="1" x14ac:dyDescent="0.4">
      <c r="A115" s="285"/>
      <c r="B115" s="295" t="s">
        <v>32</v>
      </c>
      <c r="C115" s="296"/>
      <c r="D115" s="257"/>
      <c r="E115" s="258"/>
      <c r="F115" s="258"/>
      <c r="G115" s="258"/>
      <c r="H115" s="258"/>
      <c r="I115" s="258"/>
      <c r="J115" s="258"/>
      <c r="K115" s="259"/>
    </row>
    <row r="116" spans="1:11" ht="15.75" thickBot="1" x14ac:dyDescent="0.4">
      <c r="A116" s="93" t="s">
        <v>91</v>
      </c>
      <c r="B116" s="183" t="s">
        <v>73</v>
      </c>
      <c r="C116" s="12">
        <f>C117+C125+C133</f>
        <v>9</v>
      </c>
      <c r="D116" s="50">
        <f>D117+D125+D133</f>
        <v>0</v>
      </c>
      <c r="E116" s="12">
        <f t="shared" ref="E116:F116" si="0">E117+E125+E133</f>
        <v>0</v>
      </c>
      <c r="F116" s="51">
        <f t="shared" si="0"/>
        <v>0</v>
      </c>
      <c r="G116" s="63">
        <f>AVERAGE(D116:F116)</f>
        <v>0</v>
      </c>
      <c r="H116" s="47">
        <f t="shared" ref="H116:J116" si="1">H117+H125+H133</f>
        <v>0</v>
      </c>
      <c r="I116" s="47">
        <f t="shared" si="1"/>
        <v>0</v>
      </c>
      <c r="J116" s="47">
        <f t="shared" si="1"/>
        <v>0</v>
      </c>
      <c r="K116" s="64">
        <f>AVERAGE(H116:J116)</f>
        <v>0</v>
      </c>
    </row>
    <row r="117" spans="1:11" ht="15.75" thickBot="1" x14ac:dyDescent="0.4">
      <c r="A117" s="93" t="s">
        <v>92</v>
      </c>
      <c r="B117" s="188" t="s">
        <v>55</v>
      </c>
      <c r="C117" s="52">
        <v>3</v>
      </c>
      <c r="D117" s="74"/>
      <c r="E117" s="74"/>
      <c r="F117" s="74"/>
      <c r="G117" s="90" t="e">
        <f>AVERAGE(D117:F117)</f>
        <v>#DIV/0!</v>
      </c>
      <c r="H117" s="74"/>
      <c r="I117" s="74"/>
      <c r="J117" s="74"/>
      <c r="K117" s="87" t="e">
        <f>AVERAGE(H117:J117)</f>
        <v>#DIV/0!</v>
      </c>
    </row>
    <row r="118" spans="1:11" ht="15.75" thickBot="1" x14ac:dyDescent="0.4">
      <c r="A118" s="250"/>
      <c r="B118" s="189" t="s">
        <v>56</v>
      </c>
      <c r="C118" s="53">
        <v>3</v>
      </c>
      <c r="D118" s="381"/>
      <c r="E118" s="382"/>
      <c r="F118" s="382"/>
      <c r="G118" s="382"/>
      <c r="H118" s="382"/>
      <c r="I118" s="382"/>
      <c r="J118" s="382"/>
      <c r="K118" s="383"/>
    </row>
    <row r="119" spans="1:11" ht="15.75" thickBot="1" x14ac:dyDescent="0.4">
      <c r="A119" s="250"/>
      <c r="B119" s="189" t="s">
        <v>57</v>
      </c>
      <c r="C119" s="53">
        <v>2</v>
      </c>
      <c r="D119" s="384"/>
      <c r="E119" s="385"/>
      <c r="F119" s="385"/>
      <c r="G119" s="385"/>
      <c r="H119" s="385"/>
      <c r="I119" s="385"/>
      <c r="J119" s="385"/>
      <c r="K119" s="386"/>
    </row>
    <row r="120" spans="1:11" ht="15.75" thickBot="1" x14ac:dyDescent="0.4">
      <c r="A120" s="250"/>
      <c r="B120" s="189" t="s">
        <v>61</v>
      </c>
      <c r="C120" s="53">
        <v>1</v>
      </c>
      <c r="D120" s="384"/>
      <c r="E120" s="385"/>
      <c r="F120" s="385"/>
      <c r="G120" s="385"/>
      <c r="H120" s="385"/>
      <c r="I120" s="385"/>
      <c r="J120" s="385"/>
      <c r="K120" s="386"/>
    </row>
    <row r="121" spans="1:11" ht="15.75" thickBot="1" x14ac:dyDescent="0.4">
      <c r="A121" s="250"/>
      <c r="B121" s="189" t="s">
        <v>62</v>
      </c>
      <c r="C121" s="54">
        <v>0</v>
      </c>
      <c r="D121" s="384"/>
      <c r="E121" s="385"/>
      <c r="F121" s="385"/>
      <c r="G121" s="385"/>
      <c r="H121" s="385"/>
      <c r="I121" s="385"/>
      <c r="J121" s="385"/>
      <c r="K121" s="386"/>
    </row>
    <row r="122" spans="1:11" x14ac:dyDescent="0.35">
      <c r="A122" s="250"/>
      <c r="B122" s="390" t="s">
        <v>30</v>
      </c>
      <c r="C122" s="393"/>
      <c r="D122" s="384"/>
      <c r="E122" s="385"/>
      <c r="F122" s="385"/>
      <c r="G122" s="385"/>
      <c r="H122" s="385"/>
      <c r="I122" s="385"/>
      <c r="J122" s="385"/>
      <c r="K122" s="386"/>
    </row>
    <row r="123" spans="1:11" x14ac:dyDescent="0.35">
      <c r="A123" s="250"/>
      <c r="B123" s="390" t="s">
        <v>31</v>
      </c>
      <c r="C123" s="393"/>
      <c r="D123" s="384"/>
      <c r="E123" s="385"/>
      <c r="F123" s="385"/>
      <c r="G123" s="385"/>
      <c r="H123" s="385"/>
      <c r="I123" s="385"/>
      <c r="J123" s="385"/>
      <c r="K123" s="386"/>
    </row>
    <row r="124" spans="1:11" ht="15.75" thickBot="1" x14ac:dyDescent="0.4">
      <c r="A124" s="290"/>
      <c r="B124" s="315" t="s">
        <v>32</v>
      </c>
      <c r="C124" s="316"/>
      <c r="D124" s="387"/>
      <c r="E124" s="388"/>
      <c r="F124" s="388"/>
      <c r="G124" s="388"/>
      <c r="H124" s="388"/>
      <c r="I124" s="388"/>
      <c r="J124" s="388"/>
      <c r="K124" s="389"/>
    </row>
    <row r="125" spans="1:11" ht="15.75" thickBot="1" x14ac:dyDescent="0.4">
      <c r="A125" s="93" t="s">
        <v>93</v>
      </c>
      <c r="B125" s="188" t="s">
        <v>74</v>
      </c>
      <c r="C125" s="55">
        <v>3</v>
      </c>
      <c r="D125" s="74"/>
      <c r="E125" s="75"/>
      <c r="F125" s="76"/>
      <c r="G125" s="63" t="e">
        <f>AVERAGE(D125:F125)</f>
        <v>#DIV/0!</v>
      </c>
      <c r="H125" s="77"/>
      <c r="I125" s="78"/>
      <c r="J125" s="78"/>
      <c r="K125" s="64" t="e">
        <f t="shared" ref="K125" si="2">AVERAGE(H125:J125)</f>
        <v>#DIV/0!</v>
      </c>
    </row>
    <row r="126" spans="1:11" ht="15.75" thickBot="1" x14ac:dyDescent="0.4">
      <c r="A126" s="250"/>
      <c r="B126" s="189" t="s">
        <v>58</v>
      </c>
      <c r="C126" s="53">
        <v>3</v>
      </c>
      <c r="D126" s="381"/>
      <c r="E126" s="382"/>
      <c r="F126" s="382"/>
      <c r="G126" s="382"/>
      <c r="H126" s="382"/>
      <c r="I126" s="382"/>
      <c r="J126" s="382"/>
      <c r="K126" s="383"/>
    </row>
    <row r="127" spans="1:11" ht="15.75" thickBot="1" x14ac:dyDescent="0.4">
      <c r="A127" s="250"/>
      <c r="B127" s="189" t="s">
        <v>59</v>
      </c>
      <c r="C127" s="53">
        <v>2</v>
      </c>
      <c r="D127" s="384"/>
      <c r="E127" s="385"/>
      <c r="F127" s="385"/>
      <c r="G127" s="385"/>
      <c r="H127" s="385"/>
      <c r="I127" s="385"/>
      <c r="J127" s="385"/>
      <c r="K127" s="386"/>
    </row>
    <row r="128" spans="1:11" ht="15.75" thickBot="1" x14ac:dyDescent="0.4">
      <c r="A128" s="250"/>
      <c r="B128" s="189" t="s">
        <v>53</v>
      </c>
      <c r="C128" s="53">
        <v>1</v>
      </c>
      <c r="D128" s="384"/>
      <c r="E128" s="385"/>
      <c r="F128" s="385"/>
      <c r="G128" s="385"/>
      <c r="H128" s="385"/>
      <c r="I128" s="385"/>
      <c r="J128" s="385"/>
      <c r="K128" s="386"/>
    </row>
    <row r="129" spans="1:11" ht="15.75" thickBot="1" x14ac:dyDescent="0.4">
      <c r="A129" s="250"/>
      <c r="B129" s="189" t="s">
        <v>60</v>
      </c>
      <c r="C129" s="54">
        <v>0</v>
      </c>
      <c r="D129" s="384"/>
      <c r="E129" s="385"/>
      <c r="F129" s="385"/>
      <c r="G129" s="385"/>
      <c r="H129" s="385"/>
      <c r="I129" s="385"/>
      <c r="J129" s="385"/>
      <c r="K129" s="386"/>
    </row>
    <row r="130" spans="1:11" x14ac:dyDescent="0.35">
      <c r="A130" s="250"/>
      <c r="B130" s="390" t="s">
        <v>30</v>
      </c>
      <c r="C130" s="393"/>
      <c r="D130" s="384"/>
      <c r="E130" s="385"/>
      <c r="F130" s="385"/>
      <c r="G130" s="385"/>
      <c r="H130" s="385"/>
      <c r="I130" s="385"/>
      <c r="J130" s="385"/>
      <c r="K130" s="386"/>
    </row>
    <row r="131" spans="1:11" x14ac:dyDescent="0.35">
      <c r="A131" s="250"/>
      <c r="B131" s="390" t="s">
        <v>31</v>
      </c>
      <c r="C131" s="393"/>
      <c r="D131" s="384"/>
      <c r="E131" s="385"/>
      <c r="F131" s="385"/>
      <c r="G131" s="385"/>
      <c r="H131" s="385"/>
      <c r="I131" s="385"/>
      <c r="J131" s="385"/>
      <c r="K131" s="386"/>
    </row>
    <row r="132" spans="1:11" ht="15.75" thickBot="1" x14ac:dyDescent="0.4">
      <c r="A132" s="290"/>
      <c r="B132" s="315" t="s">
        <v>32</v>
      </c>
      <c r="C132" s="316"/>
      <c r="D132" s="387"/>
      <c r="E132" s="388"/>
      <c r="F132" s="388"/>
      <c r="G132" s="388"/>
      <c r="H132" s="388"/>
      <c r="I132" s="388"/>
      <c r="J132" s="388"/>
      <c r="K132" s="389"/>
    </row>
    <row r="133" spans="1:11" ht="15.75" thickBot="1" x14ac:dyDescent="0.4">
      <c r="A133" s="17" t="s">
        <v>94</v>
      </c>
      <c r="B133" s="188" t="s">
        <v>64</v>
      </c>
      <c r="C133" s="97">
        <v>3</v>
      </c>
      <c r="D133" s="73"/>
      <c r="E133" s="79"/>
      <c r="F133" s="80"/>
      <c r="G133" s="63" t="e">
        <f>AVERAGE(D133:F133)</f>
        <v>#DIV/0!</v>
      </c>
      <c r="H133" s="77"/>
      <c r="I133" s="78"/>
      <c r="J133" s="78"/>
      <c r="K133" s="64" t="e">
        <f t="shared" ref="K133" si="3">AVERAGE(H133:J133)</f>
        <v>#DIV/0!</v>
      </c>
    </row>
    <row r="134" spans="1:11" ht="15.75" thickBot="1" x14ac:dyDescent="0.4">
      <c r="A134" s="250"/>
      <c r="B134" s="189" t="s">
        <v>65</v>
      </c>
      <c r="C134" s="34">
        <v>3</v>
      </c>
      <c r="D134" s="381"/>
      <c r="E134" s="382"/>
      <c r="F134" s="382"/>
      <c r="G134" s="382"/>
      <c r="H134" s="382"/>
      <c r="I134" s="382"/>
      <c r="J134" s="382"/>
      <c r="K134" s="383"/>
    </row>
    <row r="135" spans="1:11" ht="15.75" thickBot="1" x14ac:dyDescent="0.4">
      <c r="A135" s="250"/>
      <c r="B135" s="189" t="s">
        <v>66</v>
      </c>
      <c r="C135" s="34">
        <v>2</v>
      </c>
      <c r="D135" s="384"/>
      <c r="E135" s="385"/>
      <c r="F135" s="385"/>
      <c r="G135" s="385"/>
      <c r="H135" s="385"/>
      <c r="I135" s="385"/>
      <c r="J135" s="385"/>
      <c r="K135" s="386"/>
    </row>
    <row r="136" spans="1:11" ht="15.75" thickBot="1" x14ac:dyDescent="0.4">
      <c r="A136" s="250"/>
      <c r="B136" s="189" t="s">
        <v>67</v>
      </c>
      <c r="C136" s="34">
        <v>1</v>
      </c>
      <c r="D136" s="384"/>
      <c r="E136" s="385"/>
      <c r="F136" s="385"/>
      <c r="G136" s="385"/>
      <c r="H136" s="385"/>
      <c r="I136" s="385"/>
      <c r="J136" s="385"/>
      <c r="K136" s="386"/>
    </row>
    <row r="137" spans="1:11" ht="15.75" thickBot="1" x14ac:dyDescent="0.4">
      <c r="A137" s="250"/>
      <c r="B137" s="189" t="s">
        <v>68</v>
      </c>
      <c r="C137" s="15">
        <v>0</v>
      </c>
      <c r="D137" s="384"/>
      <c r="E137" s="385"/>
      <c r="F137" s="385"/>
      <c r="G137" s="385"/>
      <c r="H137" s="385"/>
      <c r="I137" s="385"/>
      <c r="J137" s="385"/>
      <c r="K137" s="386"/>
    </row>
    <row r="138" spans="1:11" x14ac:dyDescent="0.35">
      <c r="A138" s="250"/>
      <c r="B138" s="390" t="s">
        <v>30</v>
      </c>
      <c r="C138" s="391"/>
      <c r="D138" s="384"/>
      <c r="E138" s="385"/>
      <c r="F138" s="385"/>
      <c r="G138" s="385"/>
      <c r="H138" s="385"/>
      <c r="I138" s="385"/>
      <c r="J138" s="385"/>
      <c r="K138" s="386"/>
    </row>
    <row r="139" spans="1:11" x14ac:dyDescent="0.35">
      <c r="A139" s="250"/>
      <c r="B139" s="390" t="s">
        <v>31</v>
      </c>
      <c r="C139" s="391"/>
      <c r="D139" s="384"/>
      <c r="E139" s="385"/>
      <c r="F139" s="385"/>
      <c r="G139" s="385"/>
      <c r="H139" s="385"/>
      <c r="I139" s="385"/>
      <c r="J139" s="385"/>
      <c r="K139" s="386"/>
    </row>
    <row r="140" spans="1:11" ht="15.75" thickBot="1" x14ac:dyDescent="0.4">
      <c r="A140" s="290"/>
      <c r="B140" s="392" t="s">
        <v>32</v>
      </c>
      <c r="C140" s="296"/>
      <c r="D140" s="387"/>
      <c r="E140" s="388"/>
      <c r="F140" s="388"/>
      <c r="G140" s="388"/>
      <c r="H140" s="388"/>
      <c r="I140" s="388"/>
      <c r="J140" s="388"/>
      <c r="K140" s="389"/>
    </row>
    <row r="144" spans="1:11" ht="15.75" thickBot="1" x14ac:dyDescent="0.4"/>
    <row r="145" spans="1:12" ht="15.75" thickBot="1" x14ac:dyDescent="0.4">
      <c r="A145" s="99"/>
      <c r="B145" s="220" t="s">
        <v>97</v>
      </c>
      <c r="C145" s="221"/>
      <c r="D145" s="222"/>
      <c r="E145" s="100"/>
      <c r="F145" s="101"/>
      <c r="G145" s="101"/>
      <c r="H145" s="101"/>
      <c r="I145" s="101"/>
      <c r="J145" s="101"/>
      <c r="K145" s="101"/>
      <c r="L145" s="102"/>
    </row>
    <row r="146" spans="1:12" x14ac:dyDescent="0.35">
      <c r="A146" s="223"/>
      <c r="B146" s="224"/>
      <c r="C146" s="224"/>
      <c r="D146" s="224"/>
      <c r="E146" s="225"/>
      <c r="F146" s="225"/>
      <c r="G146" s="225"/>
      <c r="H146" s="225"/>
      <c r="I146" s="226"/>
      <c r="J146" s="226"/>
      <c r="K146" s="226"/>
      <c r="L146" s="227"/>
    </row>
    <row r="147" spans="1:12" x14ac:dyDescent="0.35">
      <c r="A147" s="228"/>
      <c r="B147" s="225"/>
      <c r="C147" s="225"/>
      <c r="D147" s="225"/>
      <c r="E147" s="225"/>
      <c r="F147" s="225"/>
      <c r="G147" s="225"/>
      <c r="H147" s="225"/>
      <c r="I147" s="226"/>
      <c r="J147" s="226"/>
      <c r="K147" s="226"/>
      <c r="L147" s="227"/>
    </row>
    <row r="148" spans="1:12" x14ac:dyDescent="0.35">
      <c r="A148" s="228"/>
      <c r="B148" s="225"/>
      <c r="C148" s="225"/>
      <c r="D148" s="225"/>
      <c r="E148" s="225"/>
      <c r="F148" s="225"/>
      <c r="G148" s="225"/>
      <c r="H148" s="225"/>
      <c r="I148" s="226"/>
      <c r="J148" s="226"/>
      <c r="K148" s="226"/>
      <c r="L148" s="227"/>
    </row>
    <row r="149" spans="1:12" ht="15.75" thickBot="1" x14ac:dyDescent="0.4">
      <c r="A149" s="103"/>
      <c r="B149" s="104"/>
      <c r="C149" s="104"/>
      <c r="D149" s="104"/>
      <c r="E149" s="105"/>
      <c r="F149" s="104"/>
      <c r="G149" s="104"/>
      <c r="H149" s="104"/>
      <c r="I149" s="104"/>
      <c r="J149" s="104"/>
      <c r="K149" s="104"/>
      <c r="L149" s="106"/>
    </row>
    <row r="150" spans="1:12" x14ac:dyDescent="0.35">
      <c r="A150" s="107"/>
      <c r="B150" s="229" t="s">
        <v>98</v>
      </c>
      <c r="C150" s="230"/>
      <c r="D150" s="231"/>
      <c r="E150" s="108"/>
      <c r="F150" s="109"/>
      <c r="G150" s="109"/>
      <c r="H150" s="110"/>
      <c r="I150" s="109"/>
      <c r="J150" s="109"/>
      <c r="K150" s="109"/>
      <c r="L150" s="111"/>
    </row>
    <row r="151" spans="1:12" x14ac:dyDescent="0.35">
      <c r="A151" s="278" t="s">
        <v>99</v>
      </c>
      <c r="B151" s="279"/>
      <c r="C151" s="279"/>
      <c r="D151" s="279"/>
      <c r="E151" s="279"/>
      <c r="F151" s="279"/>
      <c r="G151" s="279"/>
      <c r="H151" s="279"/>
      <c r="I151" s="226"/>
      <c r="J151" s="226"/>
      <c r="K151" s="226"/>
      <c r="L151" s="227"/>
    </row>
    <row r="152" spans="1:12" x14ac:dyDescent="0.35">
      <c r="A152" s="278"/>
      <c r="B152" s="279"/>
      <c r="C152" s="279"/>
      <c r="D152" s="279"/>
      <c r="E152" s="279"/>
      <c r="F152" s="279"/>
      <c r="G152" s="279"/>
      <c r="H152" s="279"/>
      <c r="I152" s="226"/>
      <c r="J152" s="226"/>
      <c r="K152" s="226"/>
      <c r="L152" s="227"/>
    </row>
    <row r="153" spans="1:12" x14ac:dyDescent="0.35">
      <c r="A153" s="278"/>
      <c r="B153" s="279"/>
      <c r="C153" s="279"/>
      <c r="D153" s="279"/>
      <c r="E153" s="279"/>
      <c r="F153" s="279"/>
      <c r="G153" s="279"/>
      <c r="H153" s="279"/>
      <c r="I153" s="226"/>
      <c r="J153" s="226"/>
      <c r="K153" s="226"/>
      <c r="L153" s="227"/>
    </row>
    <row r="154" spans="1:12" ht="15.75" thickBot="1" x14ac:dyDescent="0.4">
      <c r="A154" s="112"/>
      <c r="B154" s="113"/>
      <c r="C154" s="113"/>
      <c r="D154" s="113"/>
      <c r="E154" s="114"/>
      <c r="F154" s="113"/>
      <c r="G154" s="113"/>
      <c r="H154" s="113"/>
      <c r="I154" s="113"/>
      <c r="J154" s="113"/>
      <c r="K154" s="113"/>
      <c r="L154" s="115"/>
    </row>
    <row r="155" spans="1:12" ht="15.75" thickBot="1" x14ac:dyDescent="0.4">
      <c r="A155" s="107"/>
      <c r="B155" s="280" t="s">
        <v>100</v>
      </c>
      <c r="C155" s="281"/>
      <c r="D155" s="282"/>
      <c r="E155" s="108"/>
      <c r="F155" s="116"/>
      <c r="G155" s="116"/>
      <c r="H155" s="117"/>
      <c r="I155" s="116"/>
      <c r="J155" s="116"/>
      <c r="K155" s="116"/>
      <c r="L155" s="118"/>
    </row>
    <row r="156" spans="1:12" x14ac:dyDescent="0.35">
      <c r="A156" s="278"/>
      <c r="B156" s="279"/>
      <c r="C156" s="279"/>
      <c r="D156" s="279"/>
      <c r="E156" s="279"/>
      <c r="F156" s="279"/>
      <c r="G156" s="279"/>
      <c r="H156" s="279"/>
      <c r="I156" s="226"/>
      <c r="J156" s="226"/>
      <c r="K156" s="226"/>
      <c r="L156" s="227"/>
    </row>
    <row r="157" spans="1:12" x14ac:dyDescent="0.35">
      <c r="A157" s="278"/>
      <c r="B157" s="279"/>
      <c r="C157" s="279"/>
      <c r="D157" s="279"/>
      <c r="E157" s="279"/>
      <c r="F157" s="279"/>
      <c r="G157" s="279"/>
      <c r="H157" s="279"/>
      <c r="I157" s="226"/>
      <c r="J157" s="226"/>
      <c r="K157" s="226"/>
      <c r="L157" s="227"/>
    </row>
    <row r="158" spans="1:12" x14ac:dyDescent="0.35">
      <c r="A158" s="278"/>
      <c r="B158" s="279"/>
      <c r="C158" s="279"/>
      <c r="D158" s="279"/>
      <c r="E158" s="279"/>
      <c r="F158" s="279"/>
      <c r="G158" s="279"/>
      <c r="H158" s="279"/>
      <c r="I158" s="226"/>
      <c r="J158" s="226"/>
      <c r="K158" s="226"/>
      <c r="L158" s="227"/>
    </row>
    <row r="159" spans="1:12" ht="15.75" thickBot="1" x14ac:dyDescent="0.4">
      <c r="A159" s="112"/>
      <c r="B159" s="113"/>
      <c r="C159" s="113"/>
      <c r="D159" s="113"/>
      <c r="E159" s="114"/>
      <c r="F159" s="113"/>
      <c r="G159" s="113"/>
      <c r="H159" s="113"/>
      <c r="I159" s="113"/>
      <c r="J159" s="113"/>
      <c r="K159" s="113"/>
      <c r="L159" s="115"/>
    </row>
    <row r="160" spans="1:12" ht="15.75" thickBot="1" x14ac:dyDescent="0.4">
      <c r="A160" s="107"/>
      <c r="B160" s="280" t="s">
        <v>101</v>
      </c>
      <c r="C160" s="281"/>
      <c r="D160" s="282"/>
      <c r="E160" s="108"/>
      <c r="F160" s="116"/>
      <c r="G160" s="116"/>
      <c r="H160" s="117"/>
      <c r="I160" s="116"/>
      <c r="J160" s="116"/>
      <c r="K160" s="116"/>
      <c r="L160" s="118"/>
    </row>
    <row r="161" spans="1:12" x14ac:dyDescent="0.35">
      <c r="A161" s="278" t="s">
        <v>102</v>
      </c>
      <c r="B161" s="279"/>
      <c r="C161" s="279"/>
      <c r="D161" s="279"/>
      <c r="E161" s="279"/>
      <c r="F161" s="279"/>
      <c r="G161" s="279"/>
      <c r="H161" s="279"/>
      <c r="I161" s="226"/>
      <c r="J161" s="226"/>
      <c r="K161" s="226"/>
      <c r="L161" s="227"/>
    </row>
    <row r="162" spans="1:12" x14ac:dyDescent="0.35">
      <c r="A162" s="278"/>
      <c r="B162" s="279"/>
      <c r="C162" s="279"/>
      <c r="D162" s="279"/>
      <c r="E162" s="279"/>
      <c r="F162" s="279"/>
      <c r="G162" s="279"/>
      <c r="H162" s="279"/>
      <c r="I162" s="226"/>
      <c r="J162" s="226"/>
      <c r="K162" s="226"/>
      <c r="L162" s="227"/>
    </row>
    <row r="163" spans="1:12" x14ac:dyDescent="0.35">
      <c r="A163" s="278"/>
      <c r="B163" s="279"/>
      <c r="C163" s="279"/>
      <c r="D163" s="279"/>
      <c r="E163" s="279"/>
      <c r="F163" s="279"/>
      <c r="G163" s="279"/>
      <c r="H163" s="279"/>
      <c r="I163" s="226"/>
      <c r="J163" s="226"/>
      <c r="K163" s="226"/>
      <c r="L163" s="227"/>
    </row>
    <row r="164" spans="1:12" ht="15.75" thickBot="1" x14ac:dyDescent="0.4">
      <c r="A164" s="103"/>
      <c r="B164" s="104"/>
      <c r="C164" s="104"/>
      <c r="D164" s="104"/>
      <c r="E164" s="105"/>
      <c r="F164" s="104"/>
      <c r="G164" s="104"/>
      <c r="H164" s="104"/>
      <c r="I164" s="104"/>
      <c r="J164" s="104"/>
      <c r="K164" s="104"/>
      <c r="L164" s="106"/>
    </row>
    <row r="165" spans="1:12" ht="15.75" thickBot="1" x14ac:dyDescent="0.4">
      <c r="A165" s="107"/>
      <c r="B165" s="275" t="s">
        <v>103</v>
      </c>
      <c r="C165" s="276"/>
      <c r="D165" s="277"/>
      <c r="E165" s="108"/>
      <c r="F165" s="109"/>
      <c r="G165" s="109"/>
      <c r="H165" s="110"/>
      <c r="I165" s="109"/>
      <c r="J165" s="109"/>
      <c r="K165" s="109"/>
      <c r="L165" s="111"/>
    </row>
    <row r="166" spans="1:12" x14ac:dyDescent="0.35">
      <c r="A166" s="273" t="s">
        <v>104</v>
      </c>
      <c r="B166" s="274"/>
      <c r="C166" s="216"/>
      <c r="D166" s="217"/>
      <c r="E166" s="217"/>
      <c r="F166" s="217"/>
      <c r="G166" s="217"/>
      <c r="H166" s="217"/>
      <c r="I166" s="218"/>
      <c r="J166" s="218"/>
      <c r="K166" s="218"/>
      <c r="L166" s="219"/>
    </row>
    <row r="167" spans="1:12" x14ac:dyDescent="0.35">
      <c r="A167" s="212"/>
      <c r="B167" s="213"/>
      <c r="C167" s="216"/>
      <c r="D167" s="217"/>
      <c r="E167" s="217"/>
      <c r="F167" s="217"/>
      <c r="G167" s="217"/>
      <c r="H167" s="217"/>
      <c r="I167" s="218"/>
      <c r="J167" s="218"/>
      <c r="K167" s="218"/>
      <c r="L167" s="219"/>
    </row>
    <row r="168" spans="1:12" x14ac:dyDescent="0.35">
      <c r="A168" s="212"/>
      <c r="B168" s="213"/>
      <c r="C168" s="216"/>
      <c r="D168" s="217"/>
      <c r="E168" s="217"/>
      <c r="F168" s="217"/>
      <c r="G168" s="217"/>
      <c r="H168" s="217"/>
      <c r="I168" s="218"/>
      <c r="J168" s="218"/>
      <c r="K168" s="218"/>
      <c r="L168" s="219"/>
    </row>
    <row r="169" spans="1:12" x14ac:dyDescent="0.35">
      <c r="A169" s="212" t="s">
        <v>105</v>
      </c>
      <c r="B169" s="213"/>
      <c r="C169" s="216"/>
      <c r="D169" s="217"/>
      <c r="E169" s="217"/>
      <c r="F169" s="217"/>
      <c r="G169" s="217"/>
      <c r="H169" s="217"/>
      <c r="I169" s="218"/>
      <c r="J169" s="218"/>
      <c r="K169" s="218"/>
      <c r="L169" s="219"/>
    </row>
    <row r="170" spans="1:12" x14ac:dyDescent="0.35">
      <c r="A170" s="212"/>
      <c r="B170" s="213"/>
      <c r="C170" s="216"/>
      <c r="D170" s="217"/>
      <c r="E170" s="217"/>
      <c r="F170" s="217"/>
      <c r="G170" s="217"/>
      <c r="H170" s="217"/>
      <c r="I170" s="218"/>
      <c r="J170" s="218"/>
      <c r="K170" s="218"/>
      <c r="L170" s="219"/>
    </row>
    <row r="171" spans="1:12" ht="15.75" thickBot="1" x14ac:dyDescent="0.4">
      <c r="A171" s="214"/>
      <c r="B171" s="215"/>
      <c r="C171" s="216"/>
      <c r="D171" s="217"/>
      <c r="E171" s="217"/>
      <c r="F171" s="217"/>
      <c r="G171" s="217"/>
      <c r="H171" s="217"/>
      <c r="I171" s="218"/>
      <c r="J171" s="218"/>
      <c r="K171" s="218"/>
      <c r="L171" s="219"/>
    </row>
    <row r="172" spans="1:12" ht="15.75" thickBot="1" x14ac:dyDescent="0.4">
      <c r="A172" s="103"/>
      <c r="B172" s="104"/>
      <c r="C172" s="104"/>
      <c r="D172" s="104"/>
      <c r="E172" s="105"/>
      <c r="F172" s="104"/>
      <c r="G172" s="104"/>
      <c r="H172" s="104"/>
      <c r="I172" s="104"/>
      <c r="J172" s="104"/>
      <c r="K172" s="104"/>
      <c r="L172" s="106"/>
    </row>
    <row r="173" spans="1:12" ht="15.75" thickBot="1" x14ac:dyDescent="0.4">
      <c r="A173" s="119"/>
      <c r="B173" s="270" t="s">
        <v>106</v>
      </c>
      <c r="C173" s="271"/>
      <c r="D173" s="272"/>
      <c r="E173" s="120"/>
      <c r="F173" s="121"/>
      <c r="G173" s="121"/>
      <c r="H173" s="148"/>
      <c r="I173" s="121"/>
      <c r="J173" s="121"/>
      <c r="K173" s="121"/>
      <c r="L173" s="122"/>
    </row>
    <row r="174" spans="1:12" x14ac:dyDescent="0.35">
      <c r="A174" s="123"/>
      <c r="B174" s="124"/>
      <c r="C174" s="124"/>
      <c r="D174" s="124"/>
      <c r="E174" s="125"/>
      <c r="F174" s="124"/>
      <c r="G174" s="124"/>
      <c r="H174" s="124"/>
      <c r="I174" s="124"/>
      <c r="J174" s="124"/>
      <c r="K174" s="124"/>
      <c r="L174" s="126"/>
    </row>
    <row r="175" spans="1:12" x14ac:dyDescent="0.35">
      <c r="A175" s="123"/>
      <c r="B175" s="127" t="s">
        <v>107</v>
      </c>
      <c r="C175" s="128"/>
      <c r="D175" s="129"/>
      <c r="E175" s="136"/>
      <c r="F175" s="129"/>
      <c r="G175" s="129"/>
      <c r="H175" s="130" t="s">
        <v>108</v>
      </c>
      <c r="I175" s="136"/>
      <c r="J175" s="136"/>
      <c r="K175" s="136"/>
      <c r="L175" s="190"/>
    </row>
    <row r="176" spans="1:12" x14ac:dyDescent="0.35">
      <c r="A176" s="123"/>
      <c r="B176" s="127" t="s">
        <v>109</v>
      </c>
      <c r="C176" s="128"/>
      <c r="D176" s="129"/>
      <c r="E176" s="136"/>
      <c r="F176" s="127"/>
      <c r="G176" s="129"/>
      <c r="H176" s="127" t="s">
        <v>109</v>
      </c>
      <c r="I176" s="136"/>
      <c r="J176" s="136"/>
      <c r="K176" s="136"/>
      <c r="L176" s="190"/>
    </row>
    <row r="177" spans="1:12" x14ac:dyDescent="0.35">
      <c r="A177" s="123"/>
      <c r="B177" s="127" t="s">
        <v>110</v>
      </c>
      <c r="C177" s="128"/>
      <c r="D177" s="129"/>
      <c r="E177" s="136"/>
      <c r="F177" s="127"/>
      <c r="G177" s="129"/>
      <c r="H177" s="127" t="s">
        <v>110</v>
      </c>
      <c r="I177" s="136"/>
      <c r="J177" s="136"/>
      <c r="K177" s="136"/>
      <c r="L177" s="190"/>
    </row>
    <row r="178" spans="1:12" x14ac:dyDescent="0.35">
      <c r="A178" s="123"/>
      <c r="B178" s="127" t="s">
        <v>111</v>
      </c>
      <c r="C178" s="128"/>
      <c r="D178" s="129"/>
      <c r="E178" s="136"/>
      <c r="F178" s="127"/>
      <c r="G178" s="129"/>
      <c r="H178" s="127" t="s">
        <v>111</v>
      </c>
      <c r="I178" s="136"/>
      <c r="J178" s="136"/>
      <c r="K178" s="136"/>
      <c r="L178" s="190"/>
    </row>
    <row r="179" spans="1:12" x14ac:dyDescent="0.35">
      <c r="A179" s="123"/>
      <c r="B179" s="127"/>
      <c r="C179" s="128"/>
      <c r="D179" s="129"/>
      <c r="E179" s="136"/>
      <c r="F179" s="129"/>
      <c r="G179" s="129"/>
      <c r="H179" s="132"/>
      <c r="I179" s="136"/>
      <c r="J179" s="136"/>
      <c r="K179" s="136"/>
      <c r="L179" s="190"/>
    </row>
    <row r="180" spans="1:12" x14ac:dyDescent="0.35">
      <c r="A180" s="123"/>
      <c r="B180" s="127" t="s">
        <v>112</v>
      </c>
      <c r="C180" s="128"/>
      <c r="D180" s="129"/>
      <c r="E180" s="136"/>
      <c r="F180" s="129"/>
      <c r="G180" s="129"/>
      <c r="H180" s="132" t="s">
        <v>113</v>
      </c>
      <c r="I180" s="136"/>
      <c r="J180" s="136"/>
      <c r="K180" s="136"/>
      <c r="L180" s="190"/>
    </row>
    <row r="181" spans="1:12" x14ac:dyDescent="0.35">
      <c r="A181" s="123"/>
      <c r="B181" s="127" t="s">
        <v>109</v>
      </c>
      <c r="C181" s="128"/>
      <c r="D181" s="129"/>
      <c r="E181" s="136"/>
      <c r="F181" s="129"/>
      <c r="G181" s="129"/>
      <c r="H181" s="127" t="s">
        <v>109</v>
      </c>
      <c r="I181" s="136"/>
      <c r="J181" s="136"/>
      <c r="K181" s="136"/>
      <c r="L181" s="190"/>
    </row>
    <row r="182" spans="1:12" x14ac:dyDescent="0.35">
      <c r="A182" s="123"/>
      <c r="B182" s="127" t="s">
        <v>110</v>
      </c>
      <c r="C182" s="128"/>
      <c r="D182" s="129"/>
      <c r="E182" s="136"/>
      <c r="F182" s="129"/>
      <c r="G182" s="129"/>
      <c r="H182" s="127" t="s">
        <v>110</v>
      </c>
      <c r="I182" s="136"/>
      <c r="J182" s="136"/>
      <c r="K182" s="136"/>
      <c r="L182" s="190"/>
    </row>
    <row r="183" spans="1:12" x14ac:dyDescent="0.35">
      <c r="A183" s="123"/>
      <c r="B183" s="127" t="s">
        <v>111</v>
      </c>
      <c r="C183" s="128"/>
      <c r="D183" s="129"/>
      <c r="E183" s="136"/>
      <c r="F183" s="129"/>
      <c r="G183" s="129"/>
      <c r="H183" s="127" t="s">
        <v>111</v>
      </c>
      <c r="I183" s="136"/>
      <c r="J183" s="136"/>
      <c r="K183" s="136"/>
      <c r="L183" s="190"/>
    </row>
    <row r="184" spans="1:12" x14ac:dyDescent="0.35">
      <c r="A184" s="123"/>
      <c r="B184" s="127"/>
      <c r="C184" s="127"/>
      <c r="D184" s="129"/>
      <c r="E184" s="136"/>
      <c r="F184" s="129"/>
      <c r="G184" s="128"/>
      <c r="H184" s="129"/>
      <c r="I184" s="136"/>
      <c r="J184" s="129"/>
      <c r="K184" s="129"/>
      <c r="L184" s="131"/>
    </row>
    <row r="185" spans="1:12" x14ac:dyDescent="0.35">
      <c r="A185" s="123"/>
      <c r="B185" s="127" t="s">
        <v>114</v>
      </c>
      <c r="C185" s="127"/>
      <c r="D185" s="127"/>
      <c r="E185" s="128"/>
      <c r="F185" s="130"/>
      <c r="G185" s="130"/>
      <c r="H185" s="130"/>
      <c r="I185" s="130"/>
      <c r="J185" s="130"/>
      <c r="K185" s="130"/>
      <c r="L185" s="133"/>
    </row>
    <row r="186" spans="1:12" x14ac:dyDescent="0.35">
      <c r="A186" s="123"/>
      <c r="B186" s="127" t="s">
        <v>109</v>
      </c>
      <c r="C186" s="130"/>
      <c r="D186" s="130"/>
      <c r="E186" s="128"/>
      <c r="F186" s="130"/>
      <c r="G186" s="130"/>
      <c r="H186" s="130"/>
      <c r="I186" s="130"/>
      <c r="J186" s="130"/>
      <c r="K186" s="130"/>
      <c r="L186" s="133"/>
    </row>
    <row r="187" spans="1:12" x14ac:dyDescent="0.35">
      <c r="A187" s="123"/>
      <c r="B187" s="127" t="s">
        <v>110</v>
      </c>
      <c r="C187" s="130"/>
      <c r="D187" s="130"/>
      <c r="E187" s="128"/>
      <c r="F187" s="130"/>
      <c r="G187" s="130"/>
      <c r="H187" s="130"/>
      <c r="I187" s="130"/>
      <c r="J187" s="130"/>
      <c r="K187" s="130"/>
      <c r="L187" s="133"/>
    </row>
    <row r="188" spans="1:12" x14ac:dyDescent="0.35">
      <c r="A188" s="123"/>
      <c r="B188" s="127" t="s">
        <v>111</v>
      </c>
      <c r="C188" s="130"/>
      <c r="D188" s="130"/>
      <c r="E188" s="128"/>
      <c r="F188" s="130"/>
      <c r="G188" s="130"/>
      <c r="H188" s="130"/>
      <c r="I188" s="130"/>
      <c r="J188" s="130"/>
      <c r="K188" s="130"/>
      <c r="L188" s="133"/>
    </row>
    <row r="189" spans="1:12" x14ac:dyDescent="0.35">
      <c r="A189" s="123"/>
      <c r="B189" s="127"/>
      <c r="C189" s="130"/>
      <c r="D189" s="130"/>
      <c r="E189" s="128"/>
      <c r="F189" s="130"/>
      <c r="G189" s="130"/>
      <c r="H189" s="130"/>
      <c r="I189" s="130"/>
      <c r="J189" s="130"/>
      <c r="K189" s="130"/>
      <c r="L189" s="133"/>
    </row>
    <row r="190" spans="1:12" x14ac:dyDescent="0.35">
      <c r="A190" s="123"/>
      <c r="B190" s="127" t="s">
        <v>115</v>
      </c>
      <c r="C190" s="127"/>
      <c r="D190" s="127"/>
      <c r="E190" s="128"/>
      <c r="F190" s="130"/>
      <c r="G190" s="130"/>
      <c r="H190" s="130"/>
      <c r="I190" s="130"/>
      <c r="J190" s="130"/>
      <c r="K190" s="130"/>
      <c r="L190" s="133"/>
    </row>
    <row r="191" spans="1:12" x14ac:dyDescent="0.35">
      <c r="A191" s="123"/>
      <c r="B191" s="127" t="s">
        <v>109</v>
      </c>
      <c r="C191" s="130"/>
      <c r="D191" s="130"/>
      <c r="E191" s="128"/>
      <c r="F191" s="130"/>
      <c r="G191" s="130"/>
      <c r="H191" s="130"/>
      <c r="I191" s="130"/>
      <c r="J191" s="130"/>
      <c r="K191" s="130"/>
      <c r="L191" s="133"/>
    </row>
    <row r="192" spans="1:12" x14ac:dyDescent="0.35">
      <c r="A192" s="123"/>
      <c r="B192" s="127" t="s">
        <v>110</v>
      </c>
      <c r="C192" s="130"/>
      <c r="D192" s="130"/>
      <c r="E192" s="128"/>
      <c r="F192" s="130"/>
      <c r="G192" s="130"/>
      <c r="H192" s="130"/>
      <c r="I192" s="130"/>
      <c r="J192" s="130"/>
      <c r="K192" s="130"/>
      <c r="L192" s="133"/>
    </row>
    <row r="193" spans="1:12" x14ac:dyDescent="0.35">
      <c r="A193" s="123"/>
      <c r="B193" s="127" t="s">
        <v>111</v>
      </c>
      <c r="C193" s="130"/>
      <c r="D193" s="130"/>
      <c r="E193" s="128"/>
      <c r="F193" s="130"/>
      <c r="G193" s="130"/>
      <c r="H193" s="130"/>
      <c r="I193" s="130"/>
      <c r="J193" s="130"/>
      <c r="K193" s="130"/>
      <c r="L193" s="133"/>
    </row>
    <row r="194" spans="1:12" ht="15.75" thickBot="1" x14ac:dyDescent="0.4">
      <c r="A194" s="103"/>
      <c r="B194" s="104"/>
      <c r="C194" s="104"/>
      <c r="D194" s="104"/>
      <c r="E194" s="105"/>
      <c r="F194" s="104"/>
      <c r="G194" s="104"/>
      <c r="H194" s="104"/>
      <c r="I194" s="104"/>
      <c r="J194" s="104"/>
      <c r="K194" s="104"/>
      <c r="L194" s="106"/>
    </row>
  </sheetData>
  <customSheetViews>
    <customSheetView guid="{2D5B121A-697A-40F0-887B-B7213146DBAB}" showPageBreaks="1" topLeftCell="A76">
      <selection activeCell="B7" sqref="B7"/>
      <pageMargins left="0.35433070866141736" right="0.35433070866141736" top="0.39370078740157483" bottom="0.39370078740157483" header="0.51181102362204722" footer="0.51181102362204722"/>
      <pageSetup paperSize="9" scale="63" fitToHeight="0" orientation="landscape" r:id="rId1"/>
    </customSheetView>
    <customSheetView guid="{94944F6F-78CB-43E6-BD26-8FAF303E24F6}">
      <selection activeCell="K13" sqref="K13:K14"/>
      <pageMargins left="0.35433070866141736" right="0.35433070866141736" top="0.39370078740157483" bottom="0.39370078740157483" header="0.51181102362204722" footer="0.51181102362204722"/>
      <pageSetup paperSize="9" scale="63" fitToHeight="0" orientation="landscape" r:id="rId2"/>
    </customSheetView>
  </customSheetViews>
  <mergeCells count="176">
    <mergeCell ref="A134:A140"/>
    <mergeCell ref="D134:K140"/>
    <mergeCell ref="B138:C138"/>
    <mergeCell ref="B139:C139"/>
    <mergeCell ref="B140:C140"/>
    <mergeCell ref="A118:A124"/>
    <mergeCell ref="D118:K124"/>
    <mergeCell ref="B122:C122"/>
    <mergeCell ref="B123:C123"/>
    <mergeCell ref="B124:C124"/>
    <mergeCell ref="A126:A132"/>
    <mergeCell ref="D126:K132"/>
    <mergeCell ref="B130:C130"/>
    <mergeCell ref="B131:C131"/>
    <mergeCell ref="B132:C132"/>
    <mergeCell ref="B76:C76"/>
    <mergeCell ref="B77:C77"/>
    <mergeCell ref="B78:C78"/>
    <mergeCell ref="A63:A65"/>
    <mergeCell ref="G25:G26"/>
    <mergeCell ref="H25:H26"/>
    <mergeCell ref="I25:I26"/>
    <mergeCell ref="D53:D54"/>
    <mergeCell ref="E53:E54"/>
    <mergeCell ref="F53:F54"/>
    <mergeCell ref="H53:H54"/>
    <mergeCell ref="I53:I54"/>
    <mergeCell ref="B69:C69"/>
    <mergeCell ref="B70:C70"/>
    <mergeCell ref="G63:G67"/>
    <mergeCell ref="J53:J54"/>
    <mergeCell ref="K25:K26"/>
    <mergeCell ref="E33:E34"/>
    <mergeCell ref="F33:F34"/>
    <mergeCell ref="A35:A42"/>
    <mergeCell ref="B58:C58"/>
    <mergeCell ref="A59:A61"/>
    <mergeCell ref="B59:C59"/>
    <mergeCell ref="B60:C60"/>
    <mergeCell ref="B61:C61"/>
    <mergeCell ref="A53:A57"/>
    <mergeCell ref="K53:K57"/>
    <mergeCell ref="G53:G57"/>
    <mergeCell ref="D58:K61"/>
    <mergeCell ref="A11:C11"/>
    <mergeCell ref="A17:A18"/>
    <mergeCell ref="A25:A26"/>
    <mergeCell ref="C25:C26"/>
    <mergeCell ref="A33:A34"/>
    <mergeCell ref="C33:C34"/>
    <mergeCell ref="A27:A32"/>
    <mergeCell ref="A19:A24"/>
    <mergeCell ref="A15:A16"/>
    <mergeCell ref="C13:C14"/>
    <mergeCell ref="A13:B14"/>
    <mergeCell ref="B17:B18"/>
    <mergeCell ref="C17:C18"/>
    <mergeCell ref="B15:B16"/>
    <mergeCell ref="B22:C22"/>
    <mergeCell ref="B23:C23"/>
    <mergeCell ref="B24:C24"/>
    <mergeCell ref="K17:K18"/>
    <mergeCell ref="D25:D26"/>
    <mergeCell ref="D33:D34"/>
    <mergeCell ref="B50:C50"/>
    <mergeCell ref="B51:C51"/>
    <mergeCell ref="G33:G34"/>
    <mergeCell ref="H33:H34"/>
    <mergeCell ref="I33:I34"/>
    <mergeCell ref="J33:J34"/>
    <mergeCell ref="K33:K34"/>
    <mergeCell ref="J25:J26"/>
    <mergeCell ref="E25:E26"/>
    <mergeCell ref="F25:F26"/>
    <mergeCell ref="C37:C38"/>
    <mergeCell ref="B37:B38"/>
    <mergeCell ref="B33:B34"/>
    <mergeCell ref="B35:B36"/>
    <mergeCell ref="C35:C36"/>
    <mergeCell ref="D19:K24"/>
    <mergeCell ref="D27:K32"/>
    <mergeCell ref="D35:K42"/>
    <mergeCell ref="D45:K51"/>
    <mergeCell ref="B49:C49"/>
    <mergeCell ref="B44:K44"/>
    <mergeCell ref="J15:J16"/>
    <mergeCell ref="A88:A90"/>
    <mergeCell ref="B88:C88"/>
    <mergeCell ref="B89:C89"/>
    <mergeCell ref="B90:C90"/>
    <mergeCell ref="A106:A108"/>
    <mergeCell ref="B106:C106"/>
    <mergeCell ref="B107:C107"/>
    <mergeCell ref="B108:C108"/>
    <mergeCell ref="A102:A104"/>
    <mergeCell ref="B105:C105"/>
    <mergeCell ref="B71:C71"/>
    <mergeCell ref="B68:C68"/>
    <mergeCell ref="B30:C30"/>
    <mergeCell ref="B31:C31"/>
    <mergeCell ref="B32:C32"/>
    <mergeCell ref="B40:C40"/>
    <mergeCell ref="B41:C41"/>
    <mergeCell ref="B42:C42"/>
    <mergeCell ref="B53:B54"/>
    <mergeCell ref="C53:C54"/>
    <mergeCell ref="B25:B26"/>
    <mergeCell ref="C15:C16"/>
    <mergeCell ref="A44:A51"/>
    <mergeCell ref="D10:G10"/>
    <mergeCell ref="H10:K10"/>
    <mergeCell ref="D13:D14"/>
    <mergeCell ref="D15:D16"/>
    <mergeCell ref="D17:D18"/>
    <mergeCell ref="E13:E14"/>
    <mergeCell ref="E15:E16"/>
    <mergeCell ref="E17:E18"/>
    <mergeCell ref="F13:F14"/>
    <mergeCell ref="F15:F16"/>
    <mergeCell ref="F17:F18"/>
    <mergeCell ref="G13:G14"/>
    <mergeCell ref="G15:G16"/>
    <mergeCell ref="G17:G18"/>
    <mergeCell ref="H13:H14"/>
    <mergeCell ref="H15:H16"/>
    <mergeCell ref="H17:H18"/>
    <mergeCell ref="I13:I14"/>
    <mergeCell ref="I15:I16"/>
    <mergeCell ref="I17:I18"/>
    <mergeCell ref="J17:J18"/>
    <mergeCell ref="K13:K14"/>
    <mergeCell ref="K15:K16"/>
    <mergeCell ref="J13:J14"/>
    <mergeCell ref="A110:A115"/>
    <mergeCell ref="A92:A95"/>
    <mergeCell ref="B97:C97"/>
    <mergeCell ref="D97:K100"/>
    <mergeCell ref="A98:A100"/>
    <mergeCell ref="B98:C98"/>
    <mergeCell ref="B99:C99"/>
    <mergeCell ref="B100:C100"/>
    <mergeCell ref="B115:C115"/>
    <mergeCell ref="B113:C113"/>
    <mergeCell ref="B173:D173"/>
    <mergeCell ref="A166:B168"/>
    <mergeCell ref="C166:L168"/>
    <mergeCell ref="B165:D165"/>
    <mergeCell ref="A151:L153"/>
    <mergeCell ref="B155:D155"/>
    <mergeCell ref="A156:L158"/>
    <mergeCell ref="B160:D160"/>
    <mergeCell ref="A161:L163"/>
    <mergeCell ref="K63:K67"/>
    <mergeCell ref="G74:G75"/>
    <mergeCell ref="K74:K75"/>
    <mergeCell ref="G92:G96"/>
    <mergeCell ref="K92:K96"/>
    <mergeCell ref="G82:G86"/>
    <mergeCell ref="K82:K86"/>
    <mergeCell ref="D68:K71"/>
    <mergeCell ref="A169:B171"/>
    <mergeCell ref="C169:L171"/>
    <mergeCell ref="B145:D145"/>
    <mergeCell ref="A146:L148"/>
    <mergeCell ref="B150:D150"/>
    <mergeCell ref="A82:A85"/>
    <mergeCell ref="B114:C114"/>
    <mergeCell ref="D87:K90"/>
    <mergeCell ref="D105:K108"/>
    <mergeCell ref="A77:A79"/>
    <mergeCell ref="D110:K115"/>
    <mergeCell ref="A80:K80"/>
    <mergeCell ref="B87:C87"/>
    <mergeCell ref="B79:C79"/>
    <mergeCell ref="G102:G104"/>
    <mergeCell ref="K102:K104"/>
  </mergeCells>
  <pageMargins left="0.35433070866141736" right="0.35433070866141736" top="0.39370078740157483" bottom="0.39370078740157483" header="0.51181102362204722" footer="0.51181102362204722"/>
  <pageSetup paperSize="9" scale="63" fitToHeight="0"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workbookViewId="0">
      <selection activeCell="L5" sqref="L5:P29"/>
    </sheetView>
  </sheetViews>
  <sheetFormatPr defaultRowHeight="15" x14ac:dyDescent="0.25"/>
  <cols>
    <col min="1" max="1" width="22.7109375" customWidth="1"/>
    <col min="2" max="2" width="13.85546875" customWidth="1"/>
    <col min="3" max="3" width="14.28515625" customWidth="1"/>
    <col min="4" max="4" width="13.85546875" customWidth="1"/>
    <col min="5" max="5" width="11.28515625" customWidth="1"/>
  </cols>
  <sheetData>
    <row r="1" spans="1:5" x14ac:dyDescent="0.25">
      <c r="A1" s="396" t="s">
        <v>122</v>
      </c>
      <c r="B1" s="396"/>
      <c r="C1" s="396"/>
      <c r="D1" s="396"/>
      <c r="E1" s="396"/>
    </row>
    <row r="2" spans="1:5" ht="15.75" thickBot="1" x14ac:dyDescent="0.3"/>
    <row r="3" spans="1:5" ht="33.75" thickBot="1" x14ac:dyDescent="0.3">
      <c r="A3" s="4"/>
      <c r="B3" s="1" t="s">
        <v>36</v>
      </c>
      <c r="C3" s="2" t="s">
        <v>37</v>
      </c>
      <c r="D3" s="2" t="s">
        <v>38</v>
      </c>
      <c r="E3" s="3" t="s">
        <v>39</v>
      </c>
    </row>
    <row r="4" spans="1:5" ht="15" customHeight="1" x14ac:dyDescent="0.25">
      <c r="A4" s="397" t="s">
        <v>123</v>
      </c>
      <c r="B4" s="399" t="e">
        <f>AVERAGE(B6:B15)</f>
        <v>#DIV/0!</v>
      </c>
      <c r="C4" s="399" t="e">
        <f t="shared" ref="C4:D4" si="0">AVERAGE(C6:C15)</f>
        <v>#DIV/0!</v>
      </c>
      <c r="D4" s="399" t="e">
        <f t="shared" si="0"/>
        <v>#DIV/0!</v>
      </c>
      <c r="E4" s="401" t="e">
        <f>AVERAGE(B4:D5)</f>
        <v>#DIV/0!</v>
      </c>
    </row>
    <row r="5" spans="1:5" ht="38.25" customHeight="1" thickBot="1" x14ac:dyDescent="0.3">
      <c r="A5" s="398"/>
      <c r="B5" s="400"/>
      <c r="C5" s="400"/>
      <c r="D5" s="400"/>
      <c r="E5" s="402"/>
    </row>
    <row r="6" spans="1:5" ht="15.75" customHeight="1" thickBot="1" x14ac:dyDescent="0.3">
      <c r="A6" s="5" t="s">
        <v>42</v>
      </c>
      <c r="B6" s="5"/>
      <c r="C6" s="5"/>
      <c r="D6" s="5"/>
      <c r="E6" s="6" t="str">
        <f>IF(ISERROR(AVERAGE(B6:D6)),"",AVERAGE(B6:D6))</f>
        <v/>
      </c>
    </row>
    <row r="7" spans="1:5" ht="15.75" customHeight="1" thickBot="1" x14ac:dyDescent="0.3">
      <c r="A7" s="5" t="s">
        <v>43</v>
      </c>
      <c r="B7" s="5"/>
      <c r="C7" s="5"/>
      <c r="D7" s="5"/>
      <c r="E7" s="6" t="str">
        <f t="shared" ref="E7:E15" si="1">IF(ISERROR(AVERAGE(B7:D7)),"",AVERAGE(B7:D7))</f>
        <v/>
      </c>
    </row>
    <row r="8" spans="1:5" ht="15.75" customHeight="1" thickBot="1" x14ac:dyDescent="0.3">
      <c r="A8" s="5" t="s">
        <v>44</v>
      </c>
      <c r="B8" s="5"/>
      <c r="C8" s="5"/>
      <c r="D8" s="5"/>
      <c r="E8" s="6" t="str">
        <f t="shared" si="1"/>
        <v/>
      </c>
    </row>
    <row r="9" spans="1:5" ht="15.75" customHeight="1" thickBot="1" x14ac:dyDescent="0.3">
      <c r="A9" s="5" t="s">
        <v>45</v>
      </c>
      <c r="B9" s="5"/>
      <c r="C9" s="5"/>
      <c r="D9" s="5"/>
      <c r="E9" s="6" t="str">
        <f t="shared" si="1"/>
        <v/>
      </c>
    </row>
    <row r="10" spans="1:5" ht="15.75" customHeight="1" thickBot="1" x14ac:dyDescent="0.3">
      <c r="A10" s="5" t="s">
        <v>46</v>
      </c>
      <c r="B10" s="5"/>
      <c r="C10" s="5"/>
      <c r="D10" s="5"/>
      <c r="E10" s="6" t="str">
        <f t="shared" si="1"/>
        <v/>
      </c>
    </row>
    <row r="11" spans="1:5" ht="15.75" customHeight="1" thickBot="1" x14ac:dyDescent="0.3">
      <c r="A11" s="5" t="s">
        <v>47</v>
      </c>
      <c r="B11" s="5"/>
      <c r="C11" s="5"/>
      <c r="D11" s="5"/>
      <c r="E11" s="6" t="str">
        <f t="shared" si="1"/>
        <v/>
      </c>
    </row>
    <row r="12" spans="1:5" ht="15.75" customHeight="1" thickBot="1" x14ac:dyDescent="0.3">
      <c r="A12" s="5" t="s">
        <v>48</v>
      </c>
      <c r="B12" s="5"/>
      <c r="C12" s="5"/>
      <c r="D12" s="5"/>
      <c r="E12" s="6" t="str">
        <f t="shared" si="1"/>
        <v/>
      </c>
    </row>
    <row r="13" spans="1:5" ht="15.75" customHeight="1" thickBot="1" x14ac:dyDescent="0.3">
      <c r="A13" s="5" t="s">
        <v>49</v>
      </c>
      <c r="B13" s="5"/>
      <c r="C13" s="5"/>
      <c r="D13" s="5"/>
      <c r="E13" s="6" t="str">
        <f t="shared" si="1"/>
        <v/>
      </c>
    </row>
    <row r="14" spans="1:5" ht="15.75" customHeight="1" thickBot="1" x14ac:dyDescent="0.3">
      <c r="A14" s="5" t="s">
        <v>50</v>
      </c>
      <c r="B14" s="5"/>
      <c r="C14" s="5"/>
      <c r="D14" s="5"/>
      <c r="E14" s="6" t="str">
        <f t="shared" si="1"/>
        <v/>
      </c>
    </row>
    <row r="15" spans="1:5" ht="15.75" customHeight="1" thickBot="1" x14ac:dyDescent="0.3">
      <c r="A15" s="5" t="s">
        <v>51</v>
      </c>
      <c r="B15" s="5"/>
      <c r="C15" s="5"/>
      <c r="D15" s="5"/>
      <c r="E15" s="6" t="str">
        <f t="shared" si="1"/>
        <v/>
      </c>
    </row>
    <row r="16" spans="1:5" ht="15.75" thickBot="1" x14ac:dyDescent="0.3">
      <c r="D16" s="8" t="s">
        <v>52</v>
      </c>
      <c r="E16" s="7" t="e">
        <f>AVERAGE(E6:E15)</f>
        <v>#DIV/0!</v>
      </c>
    </row>
    <row r="19" spans="1:11" ht="15.75" thickBot="1" x14ac:dyDescent="0.3"/>
    <row r="20" spans="1:11" x14ac:dyDescent="0.25">
      <c r="A20" s="394" t="s">
        <v>106</v>
      </c>
      <c r="B20" s="395"/>
      <c r="C20" s="395"/>
      <c r="D20" s="120"/>
      <c r="E20" s="137"/>
      <c r="F20" s="134"/>
      <c r="G20" s="124"/>
      <c r="H20" s="134"/>
      <c r="I20" s="134"/>
      <c r="J20" s="134"/>
      <c r="K20" s="124"/>
    </row>
    <row r="21" spans="1:11" x14ac:dyDescent="0.25">
      <c r="A21" s="138"/>
      <c r="B21" s="124"/>
      <c r="C21" s="124"/>
      <c r="D21" s="125"/>
      <c r="E21" s="126"/>
      <c r="F21" s="124"/>
      <c r="G21" s="124"/>
      <c r="H21" s="124"/>
      <c r="I21" s="124"/>
      <c r="J21" s="124"/>
      <c r="K21" s="124"/>
    </row>
    <row r="22" spans="1:11" ht="16.5" x14ac:dyDescent="0.35">
      <c r="A22" s="139" t="s">
        <v>107</v>
      </c>
      <c r="B22" s="127"/>
      <c r="C22" s="127"/>
      <c r="D22" s="135"/>
      <c r="E22" s="140" t="s">
        <v>108</v>
      </c>
      <c r="F22" s="135"/>
      <c r="G22" s="129"/>
      <c r="H22" s="136"/>
      <c r="I22" s="129"/>
      <c r="J22" s="129"/>
      <c r="K22" s="130"/>
    </row>
    <row r="23" spans="1:11" ht="16.5" x14ac:dyDescent="0.35">
      <c r="A23" s="139" t="s">
        <v>109</v>
      </c>
      <c r="B23" s="127"/>
      <c r="C23" s="127"/>
      <c r="D23" s="135"/>
      <c r="E23" s="140" t="s">
        <v>109</v>
      </c>
      <c r="F23" s="135"/>
      <c r="G23" s="129"/>
      <c r="H23" s="136"/>
      <c r="I23" s="127"/>
      <c r="J23" s="129"/>
      <c r="K23" s="127"/>
    </row>
    <row r="24" spans="1:11" ht="16.5" x14ac:dyDescent="0.35">
      <c r="A24" s="139" t="s">
        <v>110</v>
      </c>
      <c r="B24" s="127"/>
      <c r="C24" s="127"/>
      <c r="D24" s="135"/>
      <c r="E24" s="140" t="s">
        <v>110</v>
      </c>
      <c r="F24" s="135"/>
      <c r="G24" s="129"/>
      <c r="H24" s="136"/>
      <c r="I24" s="127"/>
      <c r="J24" s="129"/>
      <c r="K24" s="127"/>
    </row>
    <row r="25" spans="1:11" ht="16.5" x14ac:dyDescent="0.35">
      <c r="A25" s="139" t="s">
        <v>111</v>
      </c>
      <c r="B25" s="127"/>
      <c r="C25" s="127"/>
      <c r="D25" s="135"/>
      <c r="E25" s="140" t="s">
        <v>111</v>
      </c>
      <c r="F25" s="135"/>
      <c r="G25" s="129"/>
      <c r="H25" s="136"/>
      <c r="I25" s="127"/>
      <c r="J25" s="129"/>
      <c r="K25" s="127"/>
    </row>
    <row r="26" spans="1:11" ht="16.5" x14ac:dyDescent="0.35">
      <c r="A26" s="139"/>
      <c r="B26" s="127"/>
      <c r="C26" s="130"/>
      <c r="D26" s="135"/>
      <c r="E26" s="140"/>
      <c r="F26" s="135"/>
      <c r="G26" s="129"/>
      <c r="H26" s="136"/>
      <c r="I26" s="129"/>
      <c r="J26" s="129"/>
      <c r="K26" s="132"/>
    </row>
    <row r="27" spans="1:11" ht="16.5" x14ac:dyDescent="0.35">
      <c r="A27" s="139" t="s">
        <v>112</v>
      </c>
      <c r="B27" s="127"/>
      <c r="C27" s="127"/>
      <c r="D27" s="135"/>
      <c r="E27" s="140" t="s">
        <v>113</v>
      </c>
      <c r="F27" s="135"/>
      <c r="G27" s="129"/>
      <c r="H27" s="136"/>
      <c r="I27" s="129"/>
      <c r="J27" s="129"/>
      <c r="K27" s="132"/>
    </row>
    <row r="28" spans="1:11" ht="16.5" x14ac:dyDescent="0.35">
      <c r="A28" s="139" t="s">
        <v>109</v>
      </c>
      <c r="B28" s="127"/>
      <c r="C28" s="130"/>
      <c r="D28" s="135"/>
      <c r="E28" s="140" t="s">
        <v>109</v>
      </c>
      <c r="F28" s="135"/>
      <c r="G28" s="129"/>
      <c r="H28" s="136"/>
      <c r="I28" s="129"/>
      <c r="J28" s="129"/>
      <c r="K28" s="127"/>
    </row>
    <row r="29" spans="1:11" ht="16.5" x14ac:dyDescent="0.35">
      <c r="A29" s="139" t="s">
        <v>110</v>
      </c>
      <c r="B29" s="127"/>
      <c r="C29" s="130"/>
      <c r="D29" s="135"/>
      <c r="E29" s="140" t="s">
        <v>110</v>
      </c>
      <c r="F29" s="135"/>
      <c r="G29" s="129"/>
      <c r="H29" s="136"/>
      <c r="I29" s="129"/>
      <c r="J29" s="129"/>
      <c r="K29" s="127"/>
    </row>
    <row r="30" spans="1:11" ht="16.5" customHeight="1" x14ac:dyDescent="0.35">
      <c r="A30" s="139" t="s">
        <v>111</v>
      </c>
      <c r="B30" s="127"/>
      <c r="C30" s="130"/>
      <c r="D30" s="135"/>
      <c r="E30" s="140" t="s">
        <v>111</v>
      </c>
      <c r="F30" s="135"/>
      <c r="G30" s="129"/>
      <c r="H30" s="136"/>
      <c r="I30" s="129"/>
      <c r="J30" s="129"/>
      <c r="K30" s="127"/>
    </row>
    <row r="31" spans="1:11" ht="16.5" x14ac:dyDescent="0.35">
      <c r="A31" s="139"/>
      <c r="B31" s="127"/>
      <c r="C31" s="129"/>
      <c r="D31" s="136"/>
      <c r="E31" s="131"/>
      <c r="F31" s="128"/>
      <c r="G31" s="129"/>
      <c r="H31" s="136"/>
      <c r="I31" s="129"/>
      <c r="J31" s="129"/>
      <c r="K31" s="129"/>
    </row>
    <row r="32" spans="1:11" x14ac:dyDescent="0.25">
      <c r="A32" s="139" t="s">
        <v>114</v>
      </c>
      <c r="B32" s="127"/>
      <c r="C32" s="127"/>
      <c r="D32" s="128"/>
      <c r="E32" s="133"/>
      <c r="F32" s="130"/>
      <c r="G32" s="130"/>
      <c r="H32" s="130"/>
      <c r="I32" s="130"/>
      <c r="J32" s="130"/>
      <c r="K32" s="130"/>
    </row>
    <row r="33" spans="1:11" x14ac:dyDescent="0.25">
      <c r="A33" s="139" t="s">
        <v>109</v>
      </c>
      <c r="B33" s="130"/>
      <c r="C33" s="130"/>
      <c r="D33" s="128"/>
      <c r="E33" s="133"/>
      <c r="F33" s="130"/>
      <c r="G33" s="130"/>
      <c r="H33" s="130"/>
      <c r="I33" s="130"/>
      <c r="J33" s="130"/>
      <c r="K33" s="130"/>
    </row>
    <row r="34" spans="1:11" x14ac:dyDescent="0.25">
      <c r="A34" s="139" t="s">
        <v>110</v>
      </c>
      <c r="B34" s="130"/>
      <c r="C34" s="130"/>
      <c r="D34" s="128"/>
      <c r="E34" s="133"/>
      <c r="F34" s="130"/>
      <c r="G34" s="130"/>
      <c r="H34" s="130"/>
      <c r="I34" s="130"/>
      <c r="J34" s="130"/>
      <c r="K34" s="130"/>
    </row>
    <row r="35" spans="1:11" x14ac:dyDescent="0.25">
      <c r="A35" s="139" t="s">
        <v>111</v>
      </c>
      <c r="B35" s="130"/>
      <c r="C35" s="130"/>
      <c r="D35" s="128"/>
      <c r="E35" s="133"/>
      <c r="F35" s="130"/>
      <c r="G35" s="130"/>
      <c r="H35" s="130"/>
      <c r="I35" s="130"/>
      <c r="J35" s="130"/>
      <c r="K35" s="130"/>
    </row>
    <row r="36" spans="1:11" ht="15" customHeight="1" x14ac:dyDescent="0.25">
      <c r="A36" s="139"/>
      <c r="B36" s="130"/>
      <c r="C36" s="130"/>
      <c r="D36" s="128"/>
      <c r="E36" s="133"/>
      <c r="F36" s="130"/>
      <c r="G36" s="130"/>
      <c r="H36" s="130"/>
      <c r="I36" s="130"/>
      <c r="J36" s="130"/>
      <c r="K36" s="130"/>
    </row>
    <row r="37" spans="1:11" x14ac:dyDescent="0.25">
      <c r="A37" s="139" t="s">
        <v>115</v>
      </c>
      <c r="B37" s="127"/>
      <c r="C37" s="127"/>
      <c r="D37" s="128"/>
      <c r="E37" s="133"/>
      <c r="F37" s="130"/>
      <c r="G37" s="130"/>
      <c r="H37" s="130"/>
      <c r="I37" s="130"/>
      <c r="J37" s="130"/>
      <c r="K37" s="130"/>
    </row>
    <row r="38" spans="1:11" x14ac:dyDescent="0.25">
      <c r="A38" s="139" t="s">
        <v>109</v>
      </c>
      <c r="B38" s="130"/>
      <c r="C38" s="130"/>
      <c r="D38" s="128"/>
      <c r="E38" s="133"/>
      <c r="F38" s="130"/>
      <c r="G38" s="130"/>
      <c r="H38" s="130"/>
      <c r="I38" s="130"/>
      <c r="J38" s="130"/>
      <c r="K38" s="130"/>
    </row>
    <row r="39" spans="1:11" x14ac:dyDescent="0.25">
      <c r="A39" s="139" t="s">
        <v>110</v>
      </c>
      <c r="B39" s="130"/>
      <c r="C39" s="130"/>
      <c r="D39" s="128"/>
      <c r="E39" s="133"/>
      <c r="F39" s="130"/>
      <c r="G39" s="130"/>
      <c r="H39" s="130"/>
      <c r="I39" s="130"/>
      <c r="J39" s="130"/>
      <c r="K39" s="130"/>
    </row>
    <row r="40" spans="1:11" ht="15.75" thickBot="1" x14ac:dyDescent="0.3">
      <c r="A40" s="141" t="s">
        <v>111</v>
      </c>
      <c r="B40" s="142"/>
      <c r="C40" s="142"/>
      <c r="D40" s="143"/>
      <c r="E40" s="144"/>
      <c r="F40" s="130"/>
      <c r="G40" s="130"/>
      <c r="H40" s="130"/>
      <c r="I40" s="130"/>
      <c r="J40" s="130"/>
      <c r="K40" s="130"/>
    </row>
    <row r="41" spans="1:11" x14ac:dyDescent="0.25">
      <c r="A41" s="113"/>
      <c r="B41" s="113"/>
      <c r="C41" s="113"/>
      <c r="D41" s="114"/>
      <c r="E41" s="113"/>
      <c r="F41" s="113"/>
      <c r="G41" s="113"/>
      <c r="H41" s="113"/>
      <c r="I41" s="113"/>
      <c r="J41" s="113"/>
      <c r="K41" s="113"/>
    </row>
  </sheetData>
  <customSheetViews>
    <customSheetView guid="{2D5B121A-697A-40F0-887B-B7213146DBAB}">
      <selection activeCell="L5" sqref="L5:P29"/>
      <pageMargins left="0.7" right="0.7" top="0.75" bottom="0.75" header="0.3" footer="0.3"/>
      <pageSetup paperSize="9" orientation="portrait" r:id="rId1"/>
    </customSheetView>
    <customSheetView guid="{94944F6F-78CB-43E6-BD26-8FAF303E24F6}">
      <selection activeCell="E11" sqref="E11"/>
      <pageMargins left="0.7" right="0.7" top="0.75" bottom="0.75" header="0.3" footer="0.3"/>
      <pageSetup paperSize="9" orientation="portrait" r:id="rId2"/>
    </customSheetView>
  </customSheetViews>
  <mergeCells count="7">
    <mergeCell ref="A20:C20"/>
    <mergeCell ref="A1:E1"/>
    <mergeCell ref="A4:A5"/>
    <mergeCell ref="C4:C5"/>
    <mergeCell ref="B4:B5"/>
    <mergeCell ref="D4:D5"/>
    <mergeCell ref="E4:E5"/>
  </mergeCells>
  <pageMargins left="0.7" right="0.7" top="0.75" bottom="0.75" header="0.3" footer="0.3"/>
  <pageSetup paperSize="9"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customSheetViews>
    <customSheetView guid="{2D5B121A-697A-40F0-887B-B7213146DBAB}">
      <pageMargins left="0.7" right="0.7" top="0.75" bottom="0.75" header="0.3" footer="0.3"/>
    </customSheetView>
    <customSheetView guid="{94944F6F-78CB-43E6-BD26-8FAF303E24F6}">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Grila ETF componentă</vt:lpstr>
      <vt:lpstr>Grilă ETF cerere finanțare</vt:lpstr>
      <vt:lpstr>Sheet3</vt:lpstr>
      <vt:lpstr>'Grila ETF componentă'!_ftn2</vt:lpstr>
      <vt:lpstr>'Grila ETF componentă'!_ftnref1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Stoica</dc:creator>
  <cp:lastModifiedBy>Raluca Varzaru</cp:lastModifiedBy>
  <cp:lastPrinted>2016-05-10T07:33:14Z</cp:lastPrinted>
  <dcterms:created xsi:type="dcterms:W3CDTF">2015-07-30T08:46:02Z</dcterms:created>
  <dcterms:modified xsi:type="dcterms:W3CDTF">2016-10-11T09:21:31Z</dcterms:modified>
</cp:coreProperties>
</file>