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20" windowWidth="20610" windowHeight="93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25" i="1" l="1"/>
  <c r="E25" i="1"/>
  <c r="J24" i="1"/>
  <c r="I24" i="1"/>
  <c r="D24" i="1"/>
  <c r="C24" i="1"/>
  <c r="B24" i="1"/>
  <c r="I23" i="1"/>
  <c r="J23" i="1" s="1"/>
  <c r="D23" i="1"/>
  <c r="C23" i="1"/>
  <c r="B23" i="1"/>
  <c r="H22" i="1"/>
  <c r="J22" i="1" s="1"/>
  <c r="G22" i="1"/>
  <c r="D22" i="1"/>
  <c r="C22" i="1"/>
  <c r="B22" i="1"/>
  <c r="I21" i="1"/>
  <c r="H21" i="1"/>
  <c r="J21" i="1" s="1"/>
  <c r="G21" i="1"/>
  <c r="D21" i="1"/>
  <c r="C21" i="1"/>
  <c r="B21" i="1"/>
  <c r="J20" i="1"/>
  <c r="H20" i="1"/>
  <c r="G20" i="1"/>
  <c r="D20" i="1"/>
  <c r="C20" i="1"/>
  <c r="B20" i="1"/>
  <c r="I19" i="1"/>
  <c r="H19" i="1"/>
  <c r="J19" i="1" s="1"/>
  <c r="G19" i="1"/>
  <c r="D19" i="1"/>
  <c r="C19" i="1"/>
  <c r="B19" i="1"/>
  <c r="G18" i="1"/>
  <c r="D18" i="1"/>
  <c r="C18" i="1"/>
  <c r="B18" i="1"/>
  <c r="I17" i="1"/>
  <c r="J18" i="1" s="1"/>
  <c r="G17" i="1"/>
  <c r="D17" i="1"/>
  <c r="C17" i="1"/>
  <c r="B17" i="1"/>
  <c r="J16" i="1"/>
  <c r="I16" i="1"/>
  <c r="H16" i="1"/>
  <c r="G16" i="1"/>
  <c r="D16" i="1"/>
  <c r="C16" i="1"/>
  <c r="B16" i="1"/>
  <c r="I15" i="1"/>
  <c r="J15" i="1" s="1"/>
  <c r="H15" i="1"/>
  <c r="G15" i="1"/>
  <c r="I14" i="1"/>
  <c r="J14" i="1" s="1"/>
  <c r="G14" i="1"/>
  <c r="D14" i="1"/>
  <c r="C14" i="1"/>
  <c r="B14" i="1"/>
  <c r="I13" i="1"/>
  <c r="H13" i="1"/>
  <c r="H25" i="1" s="1"/>
  <c r="G13" i="1"/>
  <c r="D13" i="1"/>
  <c r="C13" i="1"/>
  <c r="B13" i="1"/>
  <c r="J12" i="1"/>
  <c r="I12" i="1"/>
  <c r="G12" i="1"/>
  <c r="D12" i="1"/>
  <c r="C12" i="1"/>
  <c r="B12" i="1"/>
  <c r="I11" i="1"/>
  <c r="J11" i="1" s="1"/>
  <c r="G11" i="1"/>
  <c r="G25" i="1" s="1"/>
  <c r="D11" i="1"/>
  <c r="C11" i="1"/>
  <c r="B11" i="1"/>
  <c r="J17" i="1" l="1"/>
  <c r="J13" i="1"/>
</calcChain>
</file>

<file path=xl/sharedStrings.xml><?xml version="1.0" encoding="utf-8"?>
<sst xmlns="http://schemas.openxmlformats.org/spreadsheetml/2006/main" count="20" uniqueCount="20">
  <si>
    <t>Situatia contractelor semnate în cadrul POR 2014-2020 și gradul de contractare până la data de 20.09.2018</t>
  </si>
  <si>
    <t>Regiunea de Dezvoltare Nord-Vest</t>
  </si>
  <si>
    <t>Axa prioritara</t>
  </si>
  <si>
    <t>Prioritatea de investitii</t>
  </si>
  <si>
    <t>Nr. Apel</t>
  </si>
  <si>
    <t>Data inchidere apel</t>
  </si>
  <si>
    <t>Nr contracte semnate</t>
  </si>
  <si>
    <t>valoare totala, Mil LEI</t>
  </si>
  <si>
    <t>valoare eligibila, Mil LEI</t>
  </si>
  <si>
    <t>valoare solicitata, 
Mil LEI</t>
  </si>
  <si>
    <t>Alocare apel/regiuneMil LEI</t>
  </si>
  <si>
    <t>% acoperire alocare apel/regiune</t>
  </si>
  <si>
    <t>2 - Îmbunătăţirea competitivităţii întreprinderilor mici şi mijlocii</t>
  </si>
  <si>
    <t>3 - Sprijinirea tranziţiei către o economie cu emisii scăzute de carbon</t>
  </si>
  <si>
    <t>3.2. dezvoltare urbana</t>
  </si>
  <si>
    <t>5 - Îmbunătăţirea mediului urban şi conservarea, protecţia şi valorificarea durabilă a patrimoniului cultural</t>
  </si>
  <si>
    <t>6. Îmbunătăţirea infrastructurii rutiere de importanţă regională</t>
  </si>
  <si>
    <t>7 - Diversificarea economiilor locale prin dezvoltarea durabilă a turismului</t>
  </si>
  <si>
    <t>8- Dezvoltarea infrastructurii de sănătate şi sociale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</si>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</sst>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l_e_i_-;\-* #,##0.00\ _l_e_i_-;_-* &quot;-&quot;??\ _l_e_i_-;_-@_-"/>
    <numFmt numFmtId="164" formatCode="0.000"/>
    <numFmt numFmtId="165" formatCode="#,##0.000"/>
    <numFmt numFmtId="166" formatCode="dd\ mmm"/>
    <numFmt numFmtId="167" formatCode="0.0%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  <charset val="238"/>
    </font>
    <font>
      <sz val="10"/>
      <name val="Arial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</font>
    <font>
      <sz val="10"/>
      <color rgb="FF00B050"/>
      <name val="Arial"/>
      <family val="2"/>
      <charset val="238"/>
    </font>
    <font>
      <b/>
      <sz val="9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23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0" fontId="5" fillId="0" borderId="6" xfId="0" applyNumberFormat="1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0" fontId="5" fillId="0" borderId="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0" fontId="5" fillId="0" borderId="1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5" fontId="5" fillId="0" borderId="1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7" fontId="5" fillId="0" borderId="9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3" fontId="7" fillId="0" borderId="14" xfId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1973580</xdr:colOff>
      <xdr:row>0</xdr:row>
      <xdr:rowOff>60960</xdr:rowOff>
    </xdr:from>
    <xdr:to>
      <xdr:col>9</xdr:col>
      <xdr:colOff>0</xdr:colOff>
      <xdr:row>6</xdr:row>
      <xdr:rowOff>0</xdr:rowOff>
    </xdr:to>
    <xdr:grpSp>
      <xdr:nvGrpSpPr>
        <xdr:cNvPr id="2" name="Group 7"/>
        <xdr:cNvGrpSpPr>
          <a:grpSpLocks/>
        </xdr:cNvGrpSpPr>
      </xdr:nvGrpSpPr>
      <xdr:grpSpPr bwMode="auto">
        <a:xfrm>
          <a:off x="1973580" y="60960"/>
          <a:ext cx="5417820" cy="1024890"/>
          <a:chOff x="2301240" y="0"/>
          <a:chExt cx="7239000" cy="1013460"/>
        </a:xfrm>
      </xdr:grpSpPr>
      <xdr:pic>
        <xdr:nvPicPr>
          <xdr:cNvPr id="3" name="Picture 8" descr="logo U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01240" y="0"/>
            <a:ext cx="815340" cy="8686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51960" y="0"/>
            <a:ext cx="678180" cy="746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6" descr="Logo_color_NV_sloga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02680" y="0"/>
            <a:ext cx="1653540" cy="101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7" descr="Logo_IS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80120" y="0"/>
            <a:ext cx="960120" cy="9220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ianciuta/AppData/Local/Microsoft/Windows/Temporary%20Internet%20Files/Content.IE5/7PP826JD/2018/Info%20Lunare%20Site/14.09.2018_CFdepuse-contractare_POR14-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.1A"/>
      <sheetName val="2.2"/>
      <sheetName val="3.1.A-APEL1"/>
      <sheetName val="3.1.A-Apel 2"/>
      <sheetName val="3.1.B"/>
      <sheetName val="3,1,C"/>
      <sheetName val="3.2 Apel1"/>
      <sheetName val="4.1"/>
      <sheetName val="4,2"/>
      <sheetName val="4.3"/>
      <sheetName val="4.4 - Apel1"/>
      <sheetName val="4.5"/>
      <sheetName val="5.1"/>
      <sheetName val="5.2 Apel1"/>
      <sheetName val="5.2 Apel 2"/>
      <sheetName val="6.1 Apel1"/>
      <sheetName val="6.1 apel2"/>
      <sheetName val="7.1-Apel1"/>
      <sheetName val="7.1 APEL2"/>
      <sheetName val="8.3.A"/>
      <sheetName val="10.1 OS10.3-Univ"/>
      <sheetName val="10.1.B  Apel 1-inv oblig"/>
      <sheetName val="10.2. Apel 1-tehnic"/>
      <sheetName val="10.1.A gradinite"/>
      <sheetName val="8.2.B"/>
      <sheetName val="2.1B"/>
      <sheetName val="8,18,1A-ambulatorii"/>
      <sheetName val="13.1"/>
      <sheetName val="1,1,A"/>
      <sheetName val="1,1,C"/>
      <sheetName val="5,1,PN"/>
      <sheetName val="CONTRACTE"/>
      <sheetName val="SEMNATE"/>
      <sheetName val="Dict explicativ"/>
      <sheetName val="Detaliat"/>
      <sheetName val="Sheet1"/>
      <sheetName val="6.1.PN"/>
      <sheetName val="Contracte Paul"/>
      <sheetName val="8,1A-PN"/>
      <sheetName val="8,2B-PN"/>
      <sheetName val="4,1PN"/>
      <sheetName val="Sheet3"/>
    </sheetNames>
    <sheetDataSet>
      <sheetData sheetId="0">
        <row r="11">
          <cell r="D11" t="str">
            <v>2.1.A microintreprinderi</v>
          </cell>
          <cell r="E11">
            <v>1</v>
          </cell>
          <cell r="F11" t="str">
            <v>04.05.2017, ora 12:00</v>
          </cell>
          <cell r="P11">
            <v>234.08891699999998</v>
          </cell>
        </row>
        <row r="13">
          <cell r="D13" t="str">
            <v>2.2. IMM-uri</v>
          </cell>
          <cell r="E13">
            <v>1</v>
          </cell>
          <cell r="F13" t="str">
            <v>30.08.2017 ora 12:00</v>
          </cell>
          <cell r="P13">
            <v>357.65777399999996</v>
          </cell>
        </row>
        <row r="14">
          <cell r="D14" t="str">
            <v>3.1. A blocuri</v>
          </cell>
          <cell r="E14">
            <v>1</v>
          </cell>
          <cell r="F14" t="str">
            <v>16.11.2016, ora 17:00</v>
          </cell>
          <cell r="P14">
            <v>242.40114</v>
          </cell>
        </row>
        <row r="16">
          <cell r="D16" t="str">
            <v>3.1. B cladiri publice</v>
          </cell>
          <cell r="E16">
            <v>1</v>
          </cell>
          <cell r="F16" t="str">
            <v>04.10.2017 ora 10:00</v>
          </cell>
          <cell r="P16">
            <v>241.56527400000002</v>
          </cell>
        </row>
        <row r="18">
          <cell r="P18">
            <v>208.25504599999999</v>
          </cell>
        </row>
        <row r="25">
          <cell r="D25" t="str">
            <v>5.1. patrimoniu cultural</v>
          </cell>
          <cell r="E25">
            <v>1</v>
          </cell>
          <cell r="F25" t="str">
            <v>25.11.2016, ora 17:00</v>
          </cell>
          <cell r="P25">
            <v>162.85455899999999</v>
          </cell>
        </row>
        <row r="27">
          <cell r="D27" t="str">
            <v>5.2. terenuri degradate</v>
          </cell>
          <cell r="E27">
            <v>1</v>
          </cell>
          <cell r="F27" t="str">
            <v>25.11.2016, ora 17:00</v>
          </cell>
          <cell r="P27">
            <v>59.857292999999999</v>
          </cell>
        </row>
        <row r="28">
          <cell r="D28" t="str">
            <v>5.2. terenuri degradate</v>
          </cell>
          <cell r="E28">
            <v>2</v>
          </cell>
          <cell r="F28" t="str">
            <v>15.10.2017, ora 12:00</v>
          </cell>
        </row>
        <row r="29">
          <cell r="D29" t="str">
            <v>6.1. modernizare drumuri judetane</v>
          </cell>
          <cell r="E29">
            <v>1</v>
          </cell>
          <cell r="F29" t="str">
            <v>16.11.2016, ora 17:00</v>
          </cell>
          <cell r="P29">
            <v>528.870993</v>
          </cell>
        </row>
        <row r="30">
          <cell r="D30" t="str">
            <v>6.1. modernizare drumuri judetane</v>
          </cell>
          <cell r="E30">
            <v>2</v>
          </cell>
          <cell r="F30" t="str">
            <v>13.07.2017, ora 15:00</v>
          </cell>
        </row>
        <row r="32">
          <cell r="D32" t="str">
            <v>7.1. turism</v>
          </cell>
          <cell r="E32">
            <v>1</v>
          </cell>
          <cell r="F32" t="str">
            <v>02.12.2016, ora 17:00</v>
          </cell>
          <cell r="P32">
            <v>64.779614999999993</v>
          </cell>
        </row>
        <row r="33">
          <cell r="D33" t="str">
            <v>7.1. turism</v>
          </cell>
          <cell r="E33">
            <v>2</v>
          </cell>
          <cell r="F33" t="str">
            <v>21.10.2017, ora 12:00</v>
          </cell>
        </row>
        <row r="34">
          <cell r="D34" t="str">
            <v>8.1/8.3 A persoane varstnice</v>
          </cell>
          <cell r="E34">
            <v>1</v>
          </cell>
          <cell r="F34" t="str">
            <v>04.09.2017, ora 12:00</v>
          </cell>
          <cell r="P34">
            <v>17.831807999999999</v>
          </cell>
        </row>
        <row r="40">
          <cell r="D40" t="str">
            <v>8.1./8.3 C     copii</v>
          </cell>
          <cell r="E40">
            <v>1</v>
          </cell>
          <cell r="F40" t="str">
            <v>30.03.2018, ora 12:00</v>
          </cell>
          <cell r="P40">
            <v>335.80670399999997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04">
          <cell r="K304">
            <v>242.76737619000016</v>
          </cell>
        </row>
        <row r="411">
          <cell r="K411">
            <v>451.51566501999991</v>
          </cell>
        </row>
        <row r="435">
          <cell r="J435">
            <v>45.7707093</v>
          </cell>
          <cell r="K435">
            <v>76.28451385000001</v>
          </cell>
        </row>
        <row r="445">
          <cell r="K445">
            <v>170.55297562000001</v>
          </cell>
        </row>
        <row r="461">
          <cell r="J461">
            <v>344.55576875000003</v>
          </cell>
          <cell r="K461">
            <v>348.58751913999998</v>
          </cell>
        </row>
        <row r="487">
          <cell r="J487">
            <v>255.15855058000002</v>
          </cell>
          <cell r="K487">
            <v>260.36608620999999</v>
          </cell>
        </row>
        <row r="496">
          <cell r="K496">
            <v>14.544023800000002</v>
          </cell>
        </row>
        <row r="500">
          <cell r="K500">
            <v>11.53702148</v>
          </cell>
        </row>
        <row r="505">
          <cell r="J505">
            <v>450.02563660000004</v>
          </cell>
          <cell r="K505">
            <v>459.20983326999999</v>
          </cell>
        </row>
        <row r="520">
          <cell r="J520">
            <v>863.01907406999976</v>
          </cell>
          <cell r="K520">
            <v>880.63440349999996</v>
          </cell>
        </row>
        <row r="523">
          <cell r="J523">
            <v>12.674627699999998</v>
          </cell>
          <cell r="K523">
            <v>12.93329357</v>
          </cell>
        </row>
        <row r="532">
          <cell r="J532">
            <v>44.210905390000001</v>
          </cell>
          <cell r="K532">
            <v>45.113168769999994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O11" sqref="O11"/>
    </sheetView>
  </sheetViews>
  <sheetFormatPr defaultRowHeight="15" x14ac:dyDescent="0.25"/>
  <cols>
    <col min="1" max="1" width="40.42578125" customWidth="1"/>
    <col min="2" max="2" width="16.28515625" customWidth="1"/>
    <col min="3" max="3" width="8.140625" customWidth="1"/>
    <col min="4" max="4" width="0" hidden="1" customWidth="1"/>
    <col min="5" max="5" width="9.42578125" customWidth="1"/>
    <col min="6" max="6" width="13.28515625" bestFit="1" customWidth="1"/>
    <col min="7" max="7" width="12" hidden="1" customWidth="1"/>
    <col min="8" max="8" width="11.85546875" customWidth="1"/>
    <col min="9" max="9" width="11.42578125" customWidth="1"/>
    <col min="10" max="10" width="11.140625" customWidth="1"/>
    <col min="257" max="257" width="40.42578125" customWidth="1"/>
    <col min="258" max="258" width="16.28515625" customWidth="1"/>
    <col min="259" max="259" width="8.140625" customWidth="1"/>
    <col min="260" max="260" width="0" hidden="1" customWidth="1"/>
    <col min="261" max="261" width="9.42578125" customWidth="1"/>
    <col min="262" max="262" width="13.28515625" bestFit="1" customWidth="1"/>
    <col min="263" max="263" width="0" hidden="1" customWidth="1"/>
    <col min="264" max="264" width="11.85546875" customWidth="1"/>
    <col min="265" max="265" width="11.42578125" customWidth="1"/>
    <col min="266" max="266" width="11.140625" customWidth="1"/>
    <col min="513" max="513" width="40.42578125" customWidth="1"/>
    <col min="514" max="514" width="16.28515625" customWidth="1"/>
    <col min="515" max="515" width="8.140625" customWidth="1"/>
    <col min="516" max="516" width="0" hidden="1" customWidth="1"/>
    <col min="517" max="517" width="9.42578125" customWidth="1"/>
    <col min="518" max="518" width="13.28515625" bestFit="1" customWidth="1"/>
    <col min="519" max="519" width="0" hidden="1" customWidth="1"/>
    <col min="520" max="520" width="11.85546875" customWidth="1"/>
    <col min="521" max="521" width="11.42578125" customWidth="1"/>
    <col min="522" max="522" width="11.140625" customWidth="1"/>
    <col min="769" max="769" width="40.42578125" customWidth="1"/>
    <col min="770" max="770" width="16.28515625" customWidth="1"/>
    <col min="771" max="771" width="8.140625" customWidth="1"/>
    <col min="772" max="772" width="0" hidden="1" customWidth="1"/>
    <col min="773" max="773" width="9.42578125" customWidth="1"/>
    <col min="774" max="774" width="13.28515625" bestFit="1" customWidth="1"/>
    <col min="775" max="775" width="0" hidden="1" customWidth="1"/>
    <col min="776" max="776" width="11.85546875" customWidth="1"/>
    <col min="777" max="777" width="11.42578125" customWidth="1"/>
    <col min="778" max="778" width="11.140625" customWidth="1"/>
    <col min="1025" max="1025" width="40.42578125" customWidth="1"/>
    <col min="1026" max="1026" width="16.28515625" customWidth="1"/>
    <col min="1027" max="1027" width="8.140625" customWidth="1"/>
    <col min="1028" max="1028" width="0" hidden="1" customWidth="1"/>
    <col min="1029" max="1029" width="9.42578125" customWidth="1"/>
    <col min="1030" max="1030" width="13.28515625" bestFit="1" customWidth="1"/>
    <col min="1031" max="1031" width="0" hidden="1" customWidth="1"/>
    <col min="1032" max="1032" width="11.85546875" customWidth="1"/>
    <col min="1033" max="1033" width="11.42578125" customWidth="1"/>
    <col min="1034" max="1034" width="11.140625" customWidth="1"/>
    <col min="1281" max="1281" width="40.42578125" customWidth="1"/>
    <col min="1282" max="1282" width="16.28515625" customWidth="1"/>
    <col min="1283" max="1283" width="8.140625" customWidth="1"/>
    <col min="1284" max="1284" width="0" hidden="1" customWidth="1"/>
    <col min="1285" max="1285" width="9.42578125" customWidth="1"/>
    <col min="1286" max="1286" width="13.28515625" bestFit="1" customWidth="1"/>
    <col min="1287" max="1287" width="0" hidden="1" customWidth="1"/>
    <col min="1288" max="1288" width="11.85546875" customWidth="1"/>
    <col min="1289" max="1289" width="11.42578125" customWidth="1"/>
    <col min="1290" max="1290" width="11.140625" customWidth="1"/>
    <col min="1537" max="1537" width="40.42578125" customWidth="1"/>
    <col min="1538" max="1538" width="16.28515625" customWidth="1"/>
    <col min="1539" max="1539" width="8.140625" customWidth="1"/>
    <col min="1540" max="1540" width="0" hidden="1" customWidth="1"/>
    <col min="1541" max="1541" width="9.42578125" customWidth="1"/>
    <col min="1542" max="1542" width="13.28515625" bestFit="1" customWidth="1"/>
    <col min="1543" max="1543" width="0" hidden="1" customWidth="1"/>
    <col min="1544" max="1544" width="11.85546875" customWidth="1"/>
    <col min="1545" max="1545" width="11.42578125" customWidth="1"/>
    <col min="1546" max="1546" width="11.140625" customWidth="1"/>
    <col min="1793" max="1793" width="40.42578125" customWidth="1"/>
    <col min="1794" max="1794" width="16.28515625" customWidth="1"/>
    <col min="1795" max="1795" width="8.140625" customWidth="1"/>
    <col min="1796" max="1796" width="0" hidden="1" customWidth="1"/>
    <col min="1797" max="1797" width="9.42578125" customWidth="1"/>
    <col min="1798" max="1798" width="13.28515625" bestFit="1" customWidth="1"/>
    <col min="1799" max="1799" width="0" hidden="1" customWidth="1"/>
    <col min="1800" max="1800" width="11.85546875" customWidth="1"/>
    <col min="1801" max="1801" width="11.42578125" customWidth="1"/>
    <col min="1802" max="1802" width="11.140625" customWidth="1"/>
    <col min="2049" max="2049" width="40.42578125" customWidth="1"/>
    <col min="2050" max="2050" width="16.28515625" customWidth="1"/>
    <col min="2051" max="2051" width="8.140625" customWidth="1"/>
    <col min="2052" max="2052" width="0" hidden="1" customWidth="1"/>
    <col min="2053" max="2053" width="9.42578125" customWidth="1"/>
    <col min="2054" max="2054" width="13.28515625" bestFit="1" customWidth="1"/>
    <col min="2055" max="2055" width="0" hidden="1" customWidth="1"/>
    <col min="2056" max="2056" width="11.85546875" customWidth="1"/>
    <col min="2057" max="2057" width="11.42578125" customWidth="1"/>
    <col min="2058" max="2058" width="11.140625" customWidth="1"/>
    <col min="2305" max="2305" width="40.42578125" customWidth="1"/>
    <col min="2306" max="2306" width="16.28515625" customWidth="1"/>
    <col min="2307" max="2307" width="8.140625" customWidth="1"/>
    <col min="2308" max="2308" width="0" hidden="1" customWidth="1"/>
    <col min="2309" max="2309" width="9.42578125" customWidth="1"/>
    <col min="2310" max="2310" width="13.28515625" bestFit="1" customWidth="1"/>
    <col min="2311" max="2311" width="0" hidden="1" customWidth="1"/>
    <col min="2312" max="2312" width="11.85546875" customWidth="1"/>
    <col min="2313" max="2313" width="11.42578125" customWidth="1"/>
    <col min="2314" max="2314" width="11.140625" customWidth="1"/>
    <col min="2561" max="2561" width="40.42578125" customWidth="1"/>
    <col min="2562" max="2562" width="16.28515625" customWidth="1"/>
    <col min="2563" max="2563" width="8.140625" customWidth="1"/>
    <col min="2564" max="2564" width="0" hidden="1" customWidth="1"/>
    <col min="2565" max="2565" width="9.42578125" customWidth="1"/>
    <col min="2566" max="2566" width="13.28515625" bestFit="1" customWidth="1"/>
    <col min="2567" max="2567" width="0" hidden="1" customWidth="1"/>
    <col min="2568" max="2568" width="11.85546875" customWidth="1"/>
    <col min="2569" max="2569" width="11.42578125" customWidth="1"/>
    <col min="2570" max="2570" width="11.140625" customWidth="1"/>
    <col min="2817" max="2817" width="40.42578125" customWidth="1"/>
    <col min="2818" max="2818" width="16.28515625" customWidth="1"/>
    <col min="2819" max="2819" width="8.140625" customWidth="1"/>
    <col min="2820" max="2820" width="0" hidden="1" customWidth="1"/>
    <col min="2821" max="2821" width="9.42578125" customWidth="1"/>
    <col min="2822" max="2822" width="13.28515625" bestFit="1" customWidth="1"/>
    <col min="2823" max="2823" width="0" hidden="1" customWidth="1"/>
    <col min="2824" max="2824" width="11.85546875" customWidth="1"/>
    <col min="2825" max="2825" width="11.42578125" customWidth="1"/>
    <col min="2826" max="2826" width="11.140625" customWidth="1"/>
    <col min="3073" max="3073" width="40.42578125" customWidth="1"/>
    <col min="3074" max="3074" width="16.28515625" customWidth="1"/>
    <col min="3075" max="3075" width="8.140625" customWidth="1"/>
    <col min="3076" max="3076" width="0" hidden="1" customWidth="1"/>
    <col min="3077" max="3077" width="9.42578125" customWidth="1"/>
    <col min="3078" max="3078" width="13.28515625" bestFit="1" customWidth="1"/>
    <col min="3079" max="3079" width="0" hidden="1" customWidth="1"/>
    <col min="3080" max="3080" width="11.85546875" customWidth="1"/>
    <col min="3081" max="3081" width="11.42578125" customWidth="1"/>
    <col min="3082" max="3082" width="11.140625" customWidth="1"/>
    <col min="3329" max="3329" width="40.42578125" customWidth="1"/>
    <col min="3330" max="3330" width="16.28515625" customWidth="1"/>
    <col min="3331" max="3331" width="8.140625" customWidth="1"/>
    <col min="3332" max="3332" width="0" hidden="1" customWidth="1"/>
    <col min="3333" max="3333" width="9.42578125" customWidth="1"/>
    <col min="3334" max="3334" width="13.28515625" bestFit="1" customWidth="1"/>
    <col min="3335" max="3335" width="0" hidden="1" customWidth="1"/>
    <col min="3336" max="3336" width="11.85546875" customWidth="1"/>
    <col min="3337" max="3337" width="11.42578125" customWidth="1"/>
    <col min="3338" max="3338" width="11.140625" customWidth="1"/>
    <col min="3585" max="3585" width="40.42578125" customWidth="1"/>
    <col min="3586" max="3586" width="16.28515625" customWidth="1"/>
    <col min="3587" max="3587" width="8.140625" customWidth="1"/>
    <col min="3588" max="3588" width="0" hidden="1" customWidth="1"/>
    <col min="3589" max="3589" width="9.42578125" customWidth="1"/>
    <col min="3590" max="3590" width="13.28515625" bestFit="1" customWidth="1"/>
    <col min="3591" max="3591" width="0" hidden="1" customWidth="1"/>
    <col min="3592" max="3592" width="11.85546875" customWidth="1"/>
    <col min="3593" max="3593" width="11.42578125" customWidth="1"/>
    <col min="3594" max="3594" width="11.140625" customWidth="1"/>
    <col min="3841" max="3841" width="40.42578125" customWidth="1"/>
    <col min="3842" max="3842" width="16.28515625" customWidth="1"/>
    <col min="3843" max="3843" width="8.140625" customWidth="1"/>
    <col min="3844" max="3844" width="0" hidden="1" customWidth="1"/>
    <col min="3845" max="3845" width="9.42578125" customWidth="1"/>
    <col min="3846" max="3846" width="13.28515625" bestFit="1" customWidth="1"/>
    <col min="3847" max="3847" width="0" hidden="1" customWidth="1"/>
    <col min="3848" max="3848" width="11.85546875" customWidth="1"/>
    <col min="3849" max="3849" width="11.42578125" customWidth="1"/>
    <col min="3850" max="3850" width="11.140625" customWidth="1"/>
    <col min="4097" max="4097" width="40.42578125" customWidth="1"/>
    <col min="4098" max="4098" width="16.28515625" customWidth="1"/>
    <col min="4099" max="4099" width="8.140625" customWidth="1"/>
    <col min="4100" max="4100" width="0" hidden="1" customWidth="1"/>
    <col min="4101" max="4101" width="9.42578125" customWidth="1"/>
    <col min="4102" max="4102" width="13.28515625" bestFit="1" customWidth="1"/>
    <col min="4103" max="4103" width="0" hidden="1" customWidth="1"/>
    <col min="4104" max="4104" width="11.85546875" customWidth="1"/>
    <col min="4105" max="4105" width="11.42578125" customWidth="1"/>
    <col min="4106" max="4106" width="11.140625" customWidth="1"/>
    <col min="4353" max="4353" width="40.42578125" customWidth="1"/>
    <col min="4354" max="4354" width="16.28515625" customWidth="1"/>
    <col min="4355" max="4355" width="8.140625" customWidth="1"/>
    <col min="4356" max="4356" width="0" hidden="1" customWidth="1"/>
    <col min="4357" max="4357" width="9.42578125" customWidth="1"/>
    <col min="4358" max="4358" width="13.28515625" bestFit="1" customWidth="1"/>
    <col min="4359" max="4359" width="0" hidden="1" customWidth="1"/>
    <col min="4360" max="4360" width="11.85546875" customWidth="1"/>
    <col min="4361" max="4361" width="11.42578125" customWidth="1"/>
    <col min="4362" max="4362" width="11.140625" customWidth="1"/>
    <col min="4609" max="4609" width="40.42578125" customWidth="1"/>
    <col min="4610" max="4610" width="16.28515625" customWidth="1"/>
    <col min="4611" max="4611" width="8.140625" customWidth="1"/>
    <col min="4612" max="4612" width="0" hidden="1" customWidth="1"/>
    <col min="4613" max="4613" width="9.42578125" customWidth="1"/>
    <col min="4614" max="4614" width="13.28515625" bestFit="1" customWidth="1"/>
    <col min="4615" max="4615" width="0" hidden="1" customWidth="1"/>
    <col min="4616" max="4616" width="11.85546875" customWidth="1"/>
    <col min="4617" max="4617" width="11.42578125" customWidth="1"/>
    <col min="4618" max="4618" width="11.140625" customWidth="1"/>
    <col min="4865" max="4865" width="40.42578125" customWidth="1"/>
    <col min="4866" max="4866" width="16.28515625" customWidth="1"/>
    <col min="4867" max="4867" width="8.140625" customWidth="1"/>
    <col min="4868" max="4868" width="0" hidden="1" customWidth="1"/>
    <col min="4869" max="4869" width="9.42578125" customWidth="1"/>
    <col min="4870" max="4870" width="13.28515625" bestFit="1" customWidth="1"/>
    <col min="4871" max="4871" width="0" hidden="1" customWidth="1"/>
    <col min="4872" max="4872" width="11.85546875" customWidth="1"/>
    <col min="4873" max="4873" width="11.42578125" customWidth="1"/>
    <col min="4874" max="4874" width="11.140625" customWidth="1"/>
    <col min="5121" max="5121" width="40.42578125" customWidth="1"/>
    <col min="5122" max="5122" width="16.28515625" customWidth="1"/>
    <col min="5123" max="5123" width="8.140625" customWidth="1"/>
    <col min="5124" max="5124" width="0" hidden="1" customWidth="1"/>
    <col min="5125" max="5125" width="9.42578125" customWidth="1"/>
    <col min="5126" max="5126" width="13.28515625" bestFit="1" customWidth="1"/>
    <col min="5127" max="5127" width="0" hidden="1" customWidth="1"/>
    <col min="5128" max="5128" width="11.85546875" customWidth="1"/>
    <col min="5129" max="5129" width="11.42578125" customWidth="1"/>
    <col min="5130" max="5130" width="11.140625" customWidth="1"/>
    <col min="5377" max="5377" width="40.42578125" customWidth="1"/>
    <col min="5378" max="5378" width="16.28515625" customWidth="1"/>
    <col min="5379" max="5379" width="8.140625" customWidth="1"/>
    <col min="5380" max="5380" width="0" hidden="1" customWidth="1"/>
    <col min="5381" max="5381" width="9.42578125" customWidth="1"/>
    <col min="5382" max="5382" width="13.28515625" bestFit="1" customWidth="1"/>
    <col min="5383" max="5383" width="0" hidden="1" customWidth="1"/>
    <col min="5384" max="5384" width="11.85546875" customWidth="1"/>
    <col min="5385" max="5385" width="11.42578125" customWidth="1"/>
    <col min="5386" max="5386" width="11.140625" customWidth="1"/>
    <col min="5633" max="5633" width="40.42578125" customWidth="1"/>
    <col min="5634" max="5634" width="16.28515625" customWidth="1"/>
    <col min="5635" max="5635" width="8.140625" customWidth="1"/>
    <col min="5636" max="5636" width="0" hidden="1" customWidth="1"/>
    <col min="5637" max="5637" width="9.42578125" customWidth="1"/>
    <col min="5638" max="5638" width="13.28515625" bestFit="1" customWidth="1"/>
    <col min="5639" max="5639" width="0" hidden="1" customWidth="1"/>
    <col min="5640" max="5640" width="11.85546875" customWidth="1"/>
    <col min="5641" max="5641" width="11.42578125" customWidth="1"/>
    <col min="5642" max="5642" width="11.140625" customWidth="1"/>
    <col min="5889" max="5889" width="40.42578125" customWidth="1"/>
    <col min="5890" max="5890" width="16.28515625" customWidth="1"/>
    <col min="5891" max="5891" width="8.140625" customWidth="1"/>
    <col min="5892" max="5892" width="0" hidden="1" customWidth="1"/>
    <col min="5893" max="5893" width="9.42578125" customWidth="1"/>
    <col min="5894" max="5894" width="13.28515625" bestFit="1" customWidth="1"/>
    <col min="5895" max="5895" width="0" hidden="1" customWidth="1"/>
    <col min="5896" max="5896" width="11.85546875" customWidth="1"/>
    <col min="5897" max="5897" width="11.42578125" customWidth="1"/>
    <col min="5898" max="5898" width="11.140625" customWidth="1"/>
    <col min="6145" max="6145" width="40.42578125" customWidth="1"/>
    <col min="6146" max="6146" width="16.28515625" customWidth="1"/>
    <col min="6147" max="6147" width="8.140625" customWidth="1"/>
    <col min="6148" max="6148" width="0" hidden="1" customWidth="1"/>
    <col min="6149" max="6149" width="9.42578125" customWidth="1"/>
    <col min="6150" max="6150" width="13.28515625" bestFit="1" customWidth="1"/>
    <col min="6151" max="6151" width="0" hidden="1" customWidth="1"/>
    <col min="6152" max="6152" width="11.85546875" customWidth="1"/>
    <col min="6153" max="6153" width="11.42578125" customWidth="1"/>
    <col min="6154" max="6154" width="11.140625" customWidth="1"/>
    <col min="6401" max="6401" width="40.42578125" customWidth="1"/>
    <col min="6402" max="6402" width="16.28515625" customWidth="1"/>
    <col min="6403" max="6403" width="8.140625" customWidth="1"/>
    <col min="6404" max="6404" width="0" hidden="1" customWidth="1"/>
    <col min="6405" max="6405" width="9.42578125" customWidth="1"/>
    <col min="6406" max="6406" width="13.28515625" bestFit="1" customWidth="1"/>
    <col min="6407" max="6407" width="0" hidden="1" customWidth="1"/>
    <col min="6408" max="6408" width="11.85546875" customWidth="1"/>
    <col min="6409" max="6409" width="11.42578125" customWidth="1"/>
    <col min="6410" max="6410" width="11.140625" customWidth="1"/>
    <col min="6657" max="6657" width="40.42578125" customWidth="1"/>
    <col min="6658" max="6658" width="16.28515625" customWidth="1"/>
    <col min="6659" max="6659" width="8.140625" customWidth="1"/>
    <col min="6660" max="6660" width="0" hidden="1" customWidth="1"/>
    <col min="6661" max="6661" width="9.42578125" customWidth="1"/>
    <col min="6662" max="6662" width="13.28515625" bestFit="1" customWidth="1"/>
    <col min="6663" max="6663" width="0" hidden="1" customWidth="1"/>
    <col min="6664" max="6664" width="11.85546875" customWidth="1"/>
    <col min="6665" max="6665" width="11.42578125" customWidth="1"/>
    <col min="6666" max="6666" width="11.140625" customWidth="1"/>
    <col min="6913" max="6913" width="40.42578125" customWidth="1"/>
    <col min="6914" max="6914" width="16.28515625" customWidth="1"/>
    <col min="6915" max="6915" width="8.140625" customWidth="1"/>
    <col min="6916" max="6916" width="0" hidden="1" customWidth="1"/>
    <col min="6917" max="6917" width="9.42578125" customWidth="1"/>
    <col min="6918" max="6918" width="13.28515625" bestFit="1" customWidth="1"/>
    <col min="6919" max="6919" width="0" hidden="1" customWidth="1"/>
    <col min="6920" max="6920" width="11.85546875" customWidth="1"/>
    <col min="6921" max="6921" width="11.42578125" customWidth="1"/>
    <col min="6922" max="6922" width="11.140625" customWidth="1"/>
    <col min="7169" max="7169" width="40.42578125" customWidth="1"/>
    <col min="7170" max="7170" width="16.28515625" customWidth="1"/>
    <col min="7171" max="7171" width="8.140625" customWidth="1"/>
    <col min="7172" max="7172" width="0" hidden="1" customWidth="1"/>
    <col min="7173" max="7173" width="9.42578125" customWidth="1"/>
    <col min="7174" max="7174" width="13.28515625" bestFit="1" customWidth="1"/>
    <col min="7175" max="7175" width="0" hidden="1" customWidth="1"/>
    <col min="7176" max="7176" width="11.85546875" customWidth="1"/>
    <col min="7177" max="7177" width="11.42578125" customWidth="1"/>
    <col min="7178" max="7178" width="11.140625" customWidth="1"/>
    <col min="7425" max="7425" width="40.42578125" customWidth="1"/>
    <col min="7426" max="7426" width="16.28515625" customWidth="1"/>
    <col min="7427" max="7427" width="8.140625" customWidth="1"/>
    <col min="7428" max="7428" width="0" hidden="1" customWidth="1"/>
    <col min="7429" max="7429" width="9.42578125" customWidth="1"/>
    <col min="7430" max="7430" width="13.28515625" bestFit="1" customWidth="1"/>
    <col min="7431" max="7431" width="0" hidden="1" customWidth="1"/>
    <col min="7432" max="7432" width="11.85546875" customWidth="1"/>
    <col min="7433" max="7433" width="11.42578125" customWidth="1"/>
    <col min="7434" max="7434" width="11.140625" customWidth="1"/>
    <col min="7681" max="7681" width="40.42578125" customWidth="1"/>
    <col min="7682" max="7682" width="16.28515625" customWidth="1"/>
    <col min="7683" max="7683" width="8.140625" customWidth="1"/>
    <col min="7684" max="7684" width="0" hidden="1" customWidth="1"/>
    <col min="7685" max="7685" width="9.42578125" customWidth="1"/>
    <col min="7686" max="7686" width="13.28515625" bestFit="1" customWidth="1"/>
    <col min="7687" max="7687" width="0" hidden="1" customWidth="1"/>
    <col min="7688" max="7688" width="11.85546875" customWidth="1"/>
    <col min="7689" max="7689" width="11.42578125" customWidth="1"/>
    <col min="7690" max="7690" width="11.140625" customWidth="1"/>
    <col min="7937" max="7937" width="40.42578125" customWidth="1"/>
    <col min="7938" max="7938" width="16.28515625" customWidth="1"/>
    <col min="7939" max="7939" width="8.140625" customWidth="1"/>
    <col min="7940" max="7940" width="0" hidden="1" customWidth="1"/>
    <col min="7941" max="7941" width="9.42578125" customWidth="1"/>
    <col min="7942" max="7942" width="13.28515625" bestFit="1" customWidth="1"/>
    <col min="7943" max="7943" width="0" hidden="1" customWidth="1"/>
    <col min="7944" max="7944" width="11.85546875" customWidth="1"/>
    <col min="7945" max="7945" width="11.42578125" customWidth="1"/>
    <col min="7946" max="7946" width="11.140625" customWidth="1"/>
    <col min="8193" max="8193" width="40.42578125" customWidth="1"/>
    <col min="8194" max="8194" width="16.28515625" customWidth="1"/>
    <col min="8195" max="8195" width="8.140625" customWidth="1"/>
    <col min="8196" max="8196" width="0" hidden="1" customWidth="1"/>
    <col min="8197" max="8197" width="9.42578125" customWidth="1"/>
    <col min="8198" max="8198" width="13.28515625" bestFit="1" customWidth="1"/>
    <col min="8199" max="8199" width="0" hidden="1" customWidth="1"/>
    <col min="8200" max="8200" width="11.85546875" customWidth="1"/>
    <col min="8201" max="8201" width="11.42578125" customWidth="1"/>
    <col min="8202" max="8202" width="11.140625" customWidth="1"/>
    <col min="8449" max="8449" width="40.42578125" customWidth="1"/>
    <col min="8450" max="8450" width="16.28515625" customWidth="1"/>
    <col min="8451" max="8451" width="8.140625" customWidth="1"/>
    <col min="8452" max="8452" width="0" hidden="1" customWidth="1"/>
    <col min="8453" max="8453" width="9.42578125" customWidth="1"/>
    <col min="8454" max="8454" width="13.28515625" bestFit="1" customWidth="1"/>
    <col min="8455" max="8455" width="0" hidden="1" customWidth="1"/>
    <col min="8456" max="8456" width="11.85546875" customWidth="1"/>
    <col min="8457" max="8457" width="11.42578125" customWidth="1"/>
    <col min="8458" max="8458" width="11.140625" customWidth="1"/>
    <col min="8705" max="8705" width="40.42578125" customWidth="1"/>
    <col min="8706" max="8706" width="16.28515625" customWidth="1"/>
    <col min="8707" max="8707" width="8.140625" customWidth="1"/>
    <col min="8708" max="8708" width="0" hidden="1" customWidth="1"/>
    <col min="8709" max="8709" width="9.42578125" customWidth="1"/>
    <col min="8710" max="8710" width="13.28515625" bestFit="1" customWidth="1"/>
    <col min="8711" max="8711" width="0" hidden="1" customWidth="1"/>
    <col min="8712" max="8712" width="11.85546875" customWidth="1"/>
    <col min="8713" max="8713" width="11.42578125" customWidth="1"/>
    <col min="8714" max="8714" width="11.140625" customWidth="1"/>
    <col min="8961" max="8961" width="40.42578125" customWidth="1"/>
    <col min="8962" max="8962" width="16.28515625" customWidth="1"/>
    <col min="8963" max="8963" width="8.140625" customWidth="1"/>
    <col min="8964" max="8964" width="0" hidden="1" customWidth="1"/>
    <col min="8965" max="8965" width="9.42578125" customWidth="1"/>
    <col min="8966" max="8966" width="13.28515625" bestFit="1" customWidth="1"/>
    <col min="8967" max="8967" width="0" hidden="1" customWidth="1"/>
    <col min="8968" max="8968" width="11.85546875" customWidth="1"/>
    <col min="8969" max="8969" width="11.42578125" customWidth="1"/>
    <col min="8970" max="8970" width="11.140625" customWidth="1"/>
    <col min="9217" max="9217" width="40.42578125" customWidth="1"/>
    <col min="9218" max="9218" width="16.28515625" customWidth="1"/>
    <col min="9219" max="9219" width="8.140625" customWidth="1"/>
    <col min="9220" max="9220" width="0" hidden="1" customWidth="1"/>
    <col min="9221" max="9221" width="9.42578125" customWidth="1"/>
    <col min="9222" max="9222" width="13.28515625" bestFit="1" customWidth="1"/>
    <col min="9223" max="9223" width="0" hidden="1" customWidth="1"/>
    <col min="9224" max="9224" width="11.85546875" customWidth="1"/>
    <col min="9225" max="9225" width="11.42578125" customWidth="1"/>
    <col min="9226" max="9226" width="11.140625" customWidth="1"/>
    <col min="9473" max="9473" width="40.42578125" customWidth="1"/>
    <col min="9474" max="9474" width="16.28515625" customWidth="1"/>
    <col min="9475" max="9475" width="8.140625" customWidth="1"/>
    <col min="9476" max="9476" width="0" hidden="1" customWidth="1"/>
    <col min="9477" max="9477" width="9.42578125" customWidth="1"/>
    <col min="9478" max="9478" width="13.28515625" bestFit="1" customWidth="1"/>
    <col min="9479" max="9479" width="0" hidden="1" customWidth="1"/>
    <col min="9480" max="9480" width="11.85546875" customWidth="1"/>
    <col min="9481" max="9481" width="11.42578125" customWidth="1"/>
    <col min="9482" max="9482" width="11.140625" customWidth="1"/>
    <col min="9729" max="9729" width="40.42578125" customWidth="1"/>
    <col min="9730" max="9730" width="16.28515625" customWidth="1"/>
    <col min="9731" max="9731" width="8.140625" customWidth="1"/>
    <col min="9732" max="9732" width="0" hidden="1" customWidth="1"/>
    <col min="9733" max="9733" width="9.42578125" customWidth="1"/>
    <col min="9734" max="9734" width="13.28515625" bestFit="1" customWidth="1"/>
    <col min="9735" max="9735" width="0" hidden="1" customWidth="1"/>
    <col min="9736" max="9736" width="11.85546875" customWidth="1"/>
    <col min="9737" max="9737" width="11.42578125" customWidth="1"/>
    <col min="9738" max="9738" width="11.140625" customWidth="1"/>
    <col min="9985" max="9985" width="40.42578125" customWidth="1"/>
    <col min="9986" max="9986" width="16.28515625" customWidth="1"/>
    <col min="9987" max="9987" width="8.140625" customWidth="1"/>
    <col min="9988" max="9988" width="0" hidden="1" customWidth="1"/>
    <col min="9989" max="9989" width="9.42578125" customWidth="1"/>
    <col min="9990" max="9990" width="13.28515625" bestFit="1" customWidth="1"/>
    <col min="9991" max="9991" width="0" hidden="1" customWidth="1"/>
    <col min="9992" max="9992" width="11.85546875" customWidth="1"/>
    <col min="9993" max="9993" width="11.42578125" customWidth="1"/>
    <col min="9994" max="9994" width="11.140625" customWidth="1"/>
    <col min="10241" max="10241" width="40.42578125" customWidth="1"/>
    <col min="10242" max="10242" width="16.28515625" customWidth="1"/>
    <col min="10243" max="10243" width="8.140625" customWidth="1"/>
    <col min="10244" max="10244" width="0" hidden="1" customWidth="1"/>
    <col min="10245" max="10245" width="9.42578125" customWidth="1"/>
    <col min="10246" max="10246" width="13.28515625" bestFit="1" customWidth="1"/>
    <col min="10247" max="10247" width="0" hidden="1" customWidth="1"/>
    <col min="10248" max="10248" width="11.85546875" customWidth="1"/>
    <col min="10249" max="10249" width="11.42578125" customWidth="1"/>
    <col min="10250" max="10250" width="11.140625" customWidth="1"/>
    <col min="10497" max="10497" width="40.42578125" customWidth="1"/>
    <col min="10498" max="10498" width="16.28515625" customWidth="1"/>
    <col min="10499" max="10499" width="8.140625" customWidth="1"/>
    <col min="10500" max="10500" width="0" hidden="1" customWidth="1"/>
    <col min="10501" max="10501" width="9.42578125" customWidth="1"/>
    <col min="10502" max="10502" width="13.28515625" bestFit="1" customWidth="1"/>
    <col min="10503" max="10503" width="0" hidden="1" customWidth="1"/>
    <col min="10504" max="10504" width="11.85546875" customWidth="1"/>
    <col min="10505" max="10505" width="11.42578125" customWidth="1"/>
    <col min="10506" max="10506" width="11.140625" customWidth="1"/>
    <col min="10753" max="10753" width="40.42578125" customWidth="1"/>
    <col min="10754" max="10754" width="16.28515625" customWidth="1"/>
    <col min="10755" max="10755" width="8.140625" customWidth="1"/>
    <col min="10756" max="10756" width="0" hidden="1" customWidth="1"/>
    <col min="10757" max="10757" width="9.42578125" customWidth="1"/>
    <col min="10758" max="10758" width="13.28515625" bestFit="1" customWidth="1"/>
    <col min="10759" max="10759" width="0" hidden="1" customWidth="1"/>
    <col min="10760" max="10760" width="11.85546875" customWidth="1"/>
    <col min="10761" max="10761" width="11.42578125" customWidth="1"/>
    <col min="10762" max="10762" width="11.140625" customWidth="1"/>
    <col min="11009" max="11009" width="40.42578125" customWidth="1"/>
    <col min="11010" max="11010" width="16.28515625" customWidth="1"/>
    <col min="11011" max="11011" width="8.140625" customWidth="1"/>
    <col min="11012" max="11012" width="0" hidden="1" customWidth="1"/>
    <col min="11013" max="11013" width="9.42578125" customWidth="1"/>
    <col min="11014" max="11014" width="13.28515625" bestFit="1" customWidth="1"/>
    <col min="11015" max="11015" width="0" hidden="1" customWidth="1"/>
    <col min="11016" max="11016" width="11.85546875" customWidth="1"/>
    <col min="11017" max="11017" width="11.42578125" customWidth="1"/>
    <col min="11018" max="11018" width="11.140625" customWidth="1"/>
    <col min="11265" max="11265" width="40.42578125" customWidth="1"/>
    <col min="11266" max="11266" width="16.28515625" customWidth="1"/>
    <col min="11267" max="11267" width="8.140625" customWidth="1"/>
    <col min="11268" max="11268" width="0" hidden="1" customWidth="1"/>
    <col min="11269" max="11269" width="9.42578125" customWidth="1"/>
    <col min="11270" max="11270" width="13.28515625" bestFit="1" customWidth="1"/>
    <col min="11271" max="11271" width="0" hidden="1" customWidth="1"/>
    <col min="11272" max="11272" width="11.85546875" customWidth="1"/>
    <col min="11273" max="11273" width="11.42578125" customWidth="1"/>
    <col min="11274" max="11274" width="11.140625" customWidth="1"/>
    <col min="11521" max="11521" width="40.42578125" customWidth="1"/>
    <col min="11522" max="11522" width="16.28515625" customWidth="1"/>
    <col min="11523" max="11523" width="8.140625" customWidth="1"/>
    <col min="11524" max="11524" width="0" hidden="1" customWidth="1"/>
    <col min="11525" max="11525" width="9.42578125" customWidth="1"/>
    <col min="11526" max="11526" width="13.28515625" bestFit="1" customWidth="1"/>
    <col min="11527" max="11527" width="0" hidden="1" customWidth="1"/>
    <col min="11528" max="11528" width="11.85546875" customWidth="1"/>
    <col min="11529" max="11529" width="11.42578125" customWidth="1"/>
    <col min="11530" max="11530" width="11.140625" customWidth="1"/>
    <col min="11777" max="11777" width="40.42578125" customWidth="1"/>
    <col min="11778" max="11778" width="16.28515625" customWidth="1"/>
    <col min="11779" max="11779" width="8.140625" customWidth="1"/>
    <col min="11780" max="11780" width="0" hidden="1" customWidth="1"/>
    <col min="11781" max="11781" width="9.42578125" customWidth="1"/>
    <col min="11782" max="11782" width="13.28515625" bestFit="1" customWidth="1"/>
    <col min="11783" max="11783" width="0" hidden="1" customWidth="1"/>
    <col min="11784" max="11784" width="11.85546875" customWidth="1"/>
    <col min="11785" max="11785" width="11.42578125" customWidth="1"/>
    <col min="11786" max="11786" width="11.140625" customWidth="1"/>
    <col min="12033" max="12033" width="40.42578125" customWidth="1"/>
    <col min="12034" max="12034" width="16.28515625" customWidth="1"/>
    <col min="12035" max="12035" width="8.140625" customWidth="1"/>
    <col min="12036" max="12036" width="0" hidden="1" customWidth="1"/>
    <col min="12037" max="12037" width="9.42578125" customWidth="1"/>
    <col min="12038" max="12038" width="13.28515625" bestFit="1" customWidth="1"/>
    <col min="12039" max="12039" width="0" hidden="1" customWidth="1"/>
    <col min="12040" max="12040" width="11.85546875" customWidth="1"/>
    <col min="12041" max="12041" width="11.42578125" customWidth="1"/>
    <col min="12042" max="12042" width="11.140625" customWidth="1"/>
    <col min="12289" max="12289" width="40.42578125" customWidth="1"/>
    <col min="12290" max="12290" width="16.28515625" customWidth="1"/>
    <col min="12291" max="12291" width="8.140625" customWidth="1"/>
    <col min="12292" max="12292" width="0" hidden="1" customWidth="1"/>
    <col min="12293" max="12293" width="9.42578125" customWidth="1"/>
    <col min="12294" max="12294" width="13.28515625" bestFit="1" customWidth="1"/>
    <col min="12295" max="12295" width="0" hidden="1" customWidth="1"/>
    <col min="12296" max="12296" width="11.85546875" customWidth="1"/>
    <col min="12297" max="12297" width="11.42578125" customWidth="1"/>
    <col min="12298" max="12298" width="11.140625" customWidth="1"/>
    <col min="12545" max="12545" width="40.42578125" customWidth="1"/>
    <col min="12546" max="12546" width="16.28515625" customWidth="1"/>
    <col min="12547" max="12547" width="8.140625" customWidth="1"/>
    <col min="12548" max="12548" width="0" hidden="1" customWidth="1"/>
    <col min="12549" max="12549" width="9.42578125" customWidth="1"/>
    <col min="12550" max="12550" width="13.28515625" bestFit="1" customWidth="1"/>
    <col min="12551" max="12551" width="0" hidden="1" customWidth="1"/>
    <col min="12552" max="12552" width="11.85546875" customWidth="1"/>
    <col min="12553" max="12553" width="11.42578125" customWidth="1"/>
    <col min="12554" max="12554" width="11.140625" customWidth="1"/>
    <col min="12801" max="12801" width="40.42578125" customWidth="1"/>
    <col min="12802" max="12802" width="16.28515625" customWidth="1"/>
    <col min="12803" max="12803" width="8.140625" customWidth="1"/>
    <col min="12804" max="12804" width="0" hidden="1" customWidth="1"/>
    <col min="12805" max="12805" width="9.42578125" customWidth="1"/>
    <col min="12806" max="12806" width="13.28515625" bestFit="1" customWidth="1"/>
    <col min="12807" max="12807" width="0" hidden="1" customWidth="1"/>
    <col min="12808" max="12808" width="11.85546875" customWidth="1"/>
    <col min="12809" max="12809" width="11.42578125" customWidth="1"/>
    <col min="12810" max="12810" width="11.140625" customWidth="1"/>
    <col min="13057" max="13057" width="40.42578125" customWidth="1"/>
    <col min="13058" max="13058" width="16.28515625" customWidth="1"/>
    <col min="13059" max="13059" width="8.140625" customWidth="1"/>
    <col min="13060" max="13060" width="0" hidden="1" customWidth="1"/>
    <col min="13061" max="13061" width="9.42578125" customWidth="1"/>
    <col min="13062" max="13062" width="13.28515625" bestFit="1" customWidth="1"/>
    <col min="13063" max="13063" width="0" hidden="1" customWidth="1"/>
    <col min="13064" max="13064" width="11.85546875" customWidth="1"/>
    <col min="13065" max="13065" width="11.42578125" customWidth="1"/>
    <col min="13066" max="13066" width="11.140625" customWidth="1"/>
    <col min="13313" max="13313" width="40.42578125" customWidth="1"/>
    <col min="13314" max="13314" width="16.28515625" customWidth="1"/>
    <col min="13315" max="13315" width="8.140625" customWidth="1"/>
    <col min="13316" max="13316" width="0" hidden="1" customWidth="1"/>
    <col min="13317" max="13317" width="9.42578125" customWidth="1"/>
    <col min="13318" max="13318" width="13.28515625" bestFit="1" customWidth="1"/>
    <col min="13319" max="13319" width="0" hidden="1" customWidth="1"/>
    <col min="13320" max="13320" width="11.85546875" customWidth="1"/>
    <col min="13321" max="13321" width="11.42578125" customWidth="1"/>
    <col min="13322" max="13322" width="11.140625" customWidth="1"/>
    <col min="13569" max="13569" width="40.42578125" customWidth="1"/>
    <col min="13570" max="13570" width="16.28515625" customWidth="1"/>
    <col min="13571" max="13571" width="8.140625" customWidth="1"/>
    <col min="13572" max="13572" width="0" hidden="1" customWidth="1"/>
    <col min="13573" max="13573" width="9.42578125" customWidth="1"/>
    <col min="13574" max="13574" width="13.28515625" bestFit="1" customWidth="1"/>
    <col min="13575" max="13575" width="0" hidden="1" customWidth="1"/>
    <col min="13576" max="13576" width="11.85546875" customWidth="1"/>
    <col min="13577" max="13577" width="11.42578125" customWidth="1"/>
    <col min="13578" max="13578" width="11.140625" customWidth="1"/>
    <col min="13825" max="13825" width="40.42578125" customWidth="1"/>
    <col min="13826" max="13826" width="16.28515625" customWidth="1"/>
    <col min="13827" max="13827" width="8.140625" customWidth="1"/>
    <col min="13828" max="13828" width="0" hidden="1" customWidth="1"/>
    <col min="13829" max="13829" width="9.42578125" customWidth="1"/>
    <col min="13830" max="13830" width="13.28515625" bestFit="1" customWidth="1"/>
    <col min="13831" max="13831" width="0" hidden="1" customWidth="1"/>
    <col min="13832" max="13832" width="11.85546875" customWidth="1"/>
    <col min="13833" max="13833" width="11.42578125" customWidth="1"/>
    <col min="13834" max="13834" width="11.140625" customWidth="1"/>
    <col min="14081" max="14081" width="40.42578125" customWidth="1"/>
    <col min="14082" max="14082" width="16.28515625" customWidth="1"/>
    <col min="14083" max="14083" width="8.140625" customWidth="1"/>
    <col min="14084" max="14084" width="0" hidden="1" customWidth="1"/>
    <col min="14085" max="14085" width="9.42578125" customWidth="1"/>
    <col min="14086" max="14086" width="13.28515625" bestFit="1" customWidth="1"/>
    <col min="14087" max="14087" width="0" hidden="1" customWidth="1"/>
    <col min="14088" max="14088" width="11.85546875" customWidth="1"/>
    <col min="14089" max="14089" width="11.42578125" customWidth="1"/>
    <col min="14090" max="14090" width="11.140625" customWidth="1"/>
    <col min="14337" max="14337" width="40.42578125" customWidth="1"/>
    <col min="14338" max="14338" width="16.28515625" customWidth="1"/>
    <col min="14339" max="14339" width="8.140625" customWidth="1"/>
    <col min="14340" max="14340" width="0" hidden="1" customWidth="1"/>
    <col min="14341" max="14341" width="9.42578125" customWidth="1"/>
    <col min="14342" max="14342" width="13.28515625" bestFit="1" customWidth="1"/>
    <col min="14343" max="14343" width="0" hidden="1" customWidth="1"/>
    <col min="14344" max="14344" width="11.85546875" customWidth="1"/>
    <col min="14345" max="14345" width="11.42578125" customWidth="1"/>
    <col min="14346" max="14346" width="11.140625" customWidth="1"/>
    <col min="14593" max="14593" width="40.42578125" customWidth="1"/>
    <col min="14594" max="14594" width="16.28515625" customWidth="1"/>
    <col min="14595" max="14595" width="8.140625" customWidth="1"/>
    <col min="14596" max="14596" width="0" hidden="1" customWidth="1"/>
    <col min="14597" max="14597" width="9.42578125" customWidth="1"/>
    <col min="14598" max="14598" width="13.28515625" bestFit="1" customWidth="1"/>
    <col min="14599" max="14599" width="0" hidden="1" customWidth="1"/>
    <col min="14600" max="14600" width="11.85546875" customWidth="1"/>
    <col min="14601" max="14601" width="11.42578125" customWidth="1"/>
    <col min="14602" max="14602" width="11.140625" customWidth="1"/>
    <col min="14849" max="14849" width="40.42578125" customWidth="1"/>
    <col min="14850" max="14850" width="16.28515625" customWidth="1"/>
    <col min="14851" max="14851" width="8.140625" customWidth="1"/>
    <col min="14852" max="14852" width="0" hidden="1" customWidth="1"/>
    <col min="14853" max="14853" width="9.42578125" customWidth="1"/>
    <col min="14854" max="14854" width="13.28515625" bestFit="1" customWidth="1"/>
    <col min="14855" max="14855" width="0" hidden="1" customWidth="1"/>
    <col min="14856" max="14856" width="11.85546875" customWidth="1"/>
    <col min="14857" max="14857" width="11.42578125" customWidth="1"/>
    <col min="14858" max="14858" width="11.140625" customWidth="1"/>
    <col min="15105" max="15105" width="40.42578125" customWidth="1"/>
    <col min="15106" max="15106" width="16.28515625" customWidth="1"/>
    <col min="15107" max="15107" width="8.140625" customWidth="1"/>
    <col min="15108" max="15108" width="0" hidden="1" customWidth="1"/>
    <col min="15109" max="15109" width="9.42578125" customWidth="1"/>
    <col min="15110" max="15110" width="13.28515625" bestFit="1" customWidth="1"/>
    <col min="15111" max="15111" width="0" hidden="1" customWidth="1"/>
    <col min="15112" max="15112" width="11.85546875" customWidth="1"/>
    <col min="15113" max="15113" width="11.42578125" customWidth="1"/>
    <col min="15114" max="15114" width="11.140625" customWidth="1"/>
    <col min="15361" max="15361" width="40.42578125" customWidth="1"/>
    <col min="15362" max="15362" width="16.28515625" customWidth="1"/>
    <col min="15363" max="15363" width="8.140625" customWidth="1"/>
    <col min="15364" max="15364" width="0" hidden="1" customWidth="1"/>
    <col min="15365" max="15365" width="9.42578125" customWidth="1"/>
    <col min="15366" max="15366" width="13.28515625" bestFit="1" customWidth="1"/>
    <col min="15367" max="15367" width="0" hidden="1" customWidth="1"/>
    <col min="15368" max="15368" width="11.85546875" customWidth="1"/>
    <col min="15369" max="15369" width="11.42578125" customWidth="1"/>
    <col min="15370" max="15370" width="11.140625" customWidth="1"/>
    <col min="15617" max="15617" width="40.42578125" customWidth="1"/>
    <col min="15618" max="15618" width="16.28515625" customWidth="1"/>
    <col min="15619" max="15619" width="8.140625" customWidth="1"/>
    <col min="15620" max="15620" width="0" hidden="1" customWidth="1"/>
    <col min="15621" max="15621" width="9.42578125" customWidth="1"/>
    <col min="15622" max="15622" width="13.28515625" bestFit="1" customWidth="1"/>
    <col min="15623" max="15623" width="0" hidden="1" customWidth="1"/>
    <col min="15624" max="15624" width="11.85546875" customWidth="1"/>
    <col min="15625" max="15625" width="11.42578125" customWidth="1"/>
    <col min="15626" max="15626" width="11.140625" customWidth="1"/>
    <col min="15873" max="15873" width="40.42578125" customWidth="1"/>
    <col min="15874" max="15874" width="16.28515625" customWidth="1"/>
    <col min="15875" max="15875" width="8.140625" customWidth="1"/>
    <col min="15876" max="15876" width="0" hidden="1" customWidth="1"/>
    <col min="15877" max="15877" width="9.42578125" customWidth="1"/>
    <col min="15878" max="15878" width="13.28515625" bestFit="1" customWidth="1"/>
    <col min="15879" max="15879" width="0" hidden="1" customWidth="1"/>
    <col min="15880" max="15880" width="11.85546875" customWidth="1"/>
    <col min="15881" max="15881" width="11.42578125" customWidth="1"/>
    <col min="15882" max="15882" width="11.140625" customWidth="1"/>
    <col min="16129" max="16129" width="40.42578125" customWidth="1"/>
    <col min="16130" max="16130" width="16.28515625" customWidth="1"/>
    <col min="16131" max="16131" width="8.140625" customWidth="1"/>
    <col min="16132" max="16132" width="0" hidden="1" customWidth="1"/>
    <col min="16133" max="16133" width="9.42578125" customWidth="1"/>
    <col min="16134" max="16134" width="13.28515625" bestFit="1" customWidth="1"/>
    <col min="16135" max="16135" width="0" hidden="1" customWidth="1"/>
    <col min="16136" max="16136" width="11.85546875" customWidth="1"/>
    <col min="16137" max="16137" width="11.42578125" customWidth="1"/>
    <col min="16138" max="16138" width="11.140625" customWidth="1"/>
  </cols>
  <sheetData>
    <row r="1" spans="1:15" s="1" customFormat="1" ht="14.45" x14ac:dyDescent="0.3">
      <c r="E1" s="2"/>
      <c r="H1" s="2"/>
    </row>
    <row r="2" spans="1:15" s="1" customFormat="1" ht="14.45" x14ac:dyDescent="0.3"/>
    <row r="3" spans="1:15" s="1" customFormat="1" ht="14.45" x14ac:dyDescent="0.3"/>
    <row r="4" spans="1:15" s="1" customFormat="1" ht="14.45" x14ac:dyDescent="0.3"/>
    <row r="5" spans="1:15" s="1" customFormat="1" ht="14.45" x14ac:dyDescent="0.3"/>
    <row r="6" spans="1:15" s="1" customFormat="1" ht="14.45" x14ac:dyDescent="0.3"/>
    <row r="7" spans="1:15" s="1" customFormat="1" ht="14.45" x14ac:dyDescent="0.3"/>
    <row r="8" spans="1:15" s="1" customFormat="1" ht="16.5" x14ac:dyDescent="0.25">
      <c r="A8" s="46" t="s">
        <v>0</v>
      </c>
      <c r="B8" s="46"/>
      <c r="C8" s="46"/>
      <c r="D8" s="46"/>
      <c r="E8" s="46"/>
      <c r="F8" s="46"/>
      <c r="G8" s="46"/>
      <c r="H8" s="46"/>
      <c r="I8" s="46"/>
      <c r="J8" s="46"/>
      <c r="K8" s="3"/>
      <c r="L8" s="3"/>
      <c r="M8" s="3"/>
      <c r="N8" s="3"/>
      <c r="O8" s="3"/>
    </row>
    <row r="9" spans="1:15" s="1" customFormat="1" ht="14.45" customHeight="1" thickBot="1" x14ac:dyDescent="0.35">
      <c r="A9" s="46" t="s">
        <v>1</v>
      </c>
      <c r="B9" s="46"/>
      <c r="C9" s="46"/>
      <c r="D9" s="46"/>
      <c r="E9" s="46"/>
      <c r="F9" s="46"/>
      <c r="G9" s="46"/>
      <c r="H9" s="46"/>
      <c r="I9" s="46"/>
      <c r="J9" s="46"/>
      <c r="K9" s="3"/>
      <c r="L9" s="3"/>
      <c r="M9" s="3"/>
      <c r="N9" s="3"/>
      <c r="O9" s="3"/>
    </row>
    <row r="10" spans="1:15" ht="40.15" thickBot="1" x14ac:dyDescent="0.35">
      <c r="A10" s="4" t="s">
        <v>2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6" t="s">
        <v>11</v>
      </c>
    </row>
    <row r="11" spans="1:15" s="12" customFormat="1" ht="45" x14ac:dyDescent="0.2">
      <c r="A11" s="47" t="s">
        <v>12</v>
      </c>
      <c r="B11" s="7" t="str">
        <f>'[1]2018'!D11</f>
        <v>2.1.A microintreprinderi</v>
      </c>
      <c r="C11" s="7">
        <f>'[1]2018'!E11</f>
        <v>1</v>
      </c>
      <c r="D11" s="8" t="str">
        <f>'[1]2018'!F11</f>
        <v>04.05.2017, ora 12:00</v>
      </c>
      <c r="E11" s="9">
        <v>340</v>
      </c>
      <c r="F11" s="10">
        <v>346.17700000000002</v>
      </c>
      <c r="G11" s="10">
        <f>[1]CONTRACTE!K304</f>
        <v>242.76737619000016</v>
      </c>
      <c r="H11" s="10">
        <v>231.33699999999999</v>
      </c>
      <c r="I11" s="10">
        <f>'[1]2018'!P11</f>
        <v>234.08891699999998</v>
      </c>
      <c r="J11" s="11">
        <f>(H11)/I11</f>
        <v>0.98824413801700828</v>
      </c>
    </row>
    <row r="12" spans="1:15" s="12" customFormat="1" ht="30.75" thickBot="1" x14ac:dyDescent="0.25">
      <c r="A12" s="48"/>
      <c r="B12" s="13" t="str">
        <f>'[1]2018'!D13</f>
        <v>2.2. IMM-uri</v>
      </c>
      <c r="C12" s="13">
        <f>'[1]2018'!E13</f>
        <v>1</v>
      </c>
      <c r="D12" s="14" t="str">
        <f>'[1]2018'!F13</f>
        <v>30.08.2017 ora 12:00</v>
      </c>
      <c r="E12" s="15">
        <v>134</v>
      </c>
      <c r="F12" s="16">
        <v>729.55700000000002</v>
      </c>
      <c r="G12" s="16">
        <f>[1]CONTRACTE!K411</f>
        <v>451.51566501999991</v>
      </c>
      <c r="H12" s="16">
        <v>400.42</v>
      </c>
      <c r="I12" s="16">
        <f>'[1]2018'!P13</f>
        <v>357.65777399999996</v>
      </c>
      <c r="J12" s="17">
        <f>(H12)/I12</f>
        <v>1.1195618524427768</v>
      </c>
    </row>
    <row r="13" spans="1:15" ht="45" x14ac:dyDescent="0.25">
      <c r="A13" s="38" t="s">
        <v>13</v>
      </c>
      <c r="B13" s="7" t="str">
        <f>'[1]2018'!D14</f>
        <v>3.1. A blocuri</v>
      </c>
      <c r="C13" s="7">
        <f>'[1]2018'!E14</f>
        <v>1</v>
      </c>
      <c r="D13" s="8" t="str">
        <f>'[1]2018'!F14</f>
        <v>16.11.2016, ora 17:00</v>
      </c>
      <c r="E13" s="18">
        <v>18</v>
      </c>
      <c r="F13" s="10">
        <v>81.793000000000006</v>
      </c>
      <c r="G13" s="19">
        <f>[1]CONTRACTE!K435</f>
        <v>76.28451385000001</v>
      </c>
      <c r="H13" s="19">
        <f>[1]CONTRACTE!J435</f>
        <v>45.7707093</v>
      </c>
      <c r="I13" s="10">
        <f>'[1]2018'!P14</f>
        <v>242.40114</v>
      </c>
      <c r="J13" s="11">
        <f t="shared" ref="J13:J24" si="0">(H13)/I13</f>
        <v>0.18882217014325922</v>
      </c>
    </row>
    <row r="14" spans="1:15" ht="30" x14ac:dyDescent="0.25">
      <c r="A14" s="49"/>
      <c r="B14" s="20" t="str">
        <f>'[1]2018'!D16</f>
        <v>3.1. B cladiri publice</v>
      </c>
      <c r="C14" s="20">
        <f>'[1]2018'!E16</f>
        <v>1</v>
      </c>
      <c r="D14" s="21" t="str">
        <f>'[1]2018'!F16</f>
        <v>04.10.2017 ora 10:00</v>
      </c>
      <c r="E14" s="22">
        <v>31</v>
      </c>
      <c r="F14" s="23">
        <v>306.01799999999997</v>
      </c>
      <c r="G14" s="23">
        <f>[1]CONTRACTE!K445</f>
        <v>170.55297562000001</v>
      </c>
      <c r="H14" s="23">
        <v>242.75</v>
      </c>
      <c r="I14" s="23">
        <f>'[1]2018'!P16</f>
        <v>241.56527400000002</v>
      </c>
      <c r="J14" s="24">
        <f t="shared" si="0"/>
        <v>1.0049043721408399</v>
      </c>
    </row>
    <row r="15" spans="1:15" ht="30.75" thickBot="1" x14ac:dyDescent="0.3">
      <c r="A15" s="39"/>
      <c r="B15" s="13" t="s">
        <v>14</v>
      </c>
      <c r="C15" s="13">
        <v>1</v>
      </c>
      <c r="D15" s="14"/>
      <c r="E15" s="15">
        <v>10</v>
      </c>
      <c r="F15" s="16">
        <v>352.14699999999999</v>
      </c>
      <c r="G15" s="16">
        <f>[1]CONTRACTE!K461</f>
        <v>348.58751913999998</v>
      </c>
      <c r="H15" s="16">
        <f>[1]CONTRACTE!J461</f>
        <v>344.55576875000003</v>
      </c>
      <c r="I15" s="16">
        <f>'[1]2018'!P18</f>
        <v>208.25504599999999</v>
      </c>
      <c r="J15" s="17">
        <f t="shared" si="0"/>
        <v>1.6544894127079159</v>
      </c>
    </row>
    <row r="16" spans="1:15" s="12" customFormat="1" ht="45" x14ac:dyDescent="0.2">
      <c r="A16" s="38" t="s">
        <v>15</v>
      </c>
      <c r="B16" s="7" t="str">
        <f>'[1]2018'!D25</f>
        <v>5.1. patrimoniu cultural</v>
      </c>
      <c r="C16" s="7">
        <f>'[1]2018'!E25</f>
        <v>1</v>
      </c>
      <c r="D16" s="8" t="str">
        <f>'[1]2018'!F25</f>
        <v>25.11.2016, ora 17:00</v>
      </c>
      <c r="E16" s="18">
        <v>21</v>
      </c>
      <c r="F16" s="10">
        <v>273.02100000000002</v>
      </c>
      <c r="G16" s="19">
        <f>[1]CONTRACTE!K487</f>
        <v>260.36608620999999</v>
      </c>
      <c r="H16" s="19">
        <f>[1]CONTRACTE!J487</f>
        <v>255.15855058000002</v>
      </c>
      <c r="I16" s="10">
        <f>'[1]2018'!P25</f>
        <v>162.85455899999999</v>
      </c>
      <c r="J16" s="11">
        <f>(H16)/I16</f>
        <v>1.5667878882039774</v>
      </c>
    </row>
    <row r="17" spans="1:10" s="12" customFormat="1" ht="45" x14ac:dyDescent="0.2">
      <c r="A17" s="49"/>
      <c r="B17" s="20" t="str">
        <f>'[1]2018'!D27</f>
        <v>5.2. terenuri degradate</v>
      </c>
      <c r="C17" s="20">
        <f>'[1]2018'!E27</f>
        <v>1</v>
      </c>
      <c r="D17" s="21" t="str">
        <f>'[1]2018'!F27</f>
        <v>25.11.2016, ora 17:00</v>
      </c>
      <c r="E17" s="25">
        <v>3</v>
      </c>
      <c r="F17" s="23">
        <v>14.954000000000001</v>
      </c>
      <c r="G17" s="26">
        <f>[1]CONTRACTE!K496</f>
        <v>14.544023800000002</v>
      </c>
      <c r="H17" s="26">
        <v>14.253</v>
      </c>
      <c r="I17" s="50">
        <f>'[1]2018'!P27</f>
        <v>59.857292999999999</v>
      </c>
      <c r="J17" s="24">
        <f t="shared" si="0"/>
        <v>0.2381163478274903</v>
      </c>
    </row>
    <row r="18" spans="1:10" s="12" customFormat="1" ht="45.75" thickBot="1" x14ac:dyDescent="0.25">
      <c r="A18" s="39"/>
      <c r="B18" s="13" t="str">
        <f>'[1]2018'!D28</f>
        <v>5.2. terenuri degradate</v>
      </c>
      <c r="C18" s="13">
        <f>'[1]2018'!E28</f>
        <v>2</v>
      </c>
      <c r="D18" s="14" t="str">
        <f>'[1]2018'!F28</f>
        <v>15.10.2017, ora 12:00</v>
      </c>
      <c r="E18" s="27">
        <v>5</v>
      </c>
      <c r="F18" s="16">
        <v>49.993000000000002</v>
      </c>
      <c r="G18" s="16">
        <f>[1]CONTRACTE!K500</f>
        <v>11.53702148</v>
      </c>
      <c r="H18" s="16">
        <v>45.319000000000003</v>
      </c>
      <c r="I18" s="41"/>
      <c r="J18" s="17">
        <f>(H18)/I17</f>
        <v>0.75711743262429199</v>
      </c>
    </row>
    <row r="19" spans="1:10" s="12" customFormat="1" ht="45" x14ac:dyDescent="0.2">
      <c r="A19" s="38" t="s">
        <v>16</v>
      </c>
      <c r="B19" s="7" t="str">
        <f>'[1]2018'!D29</f>
        <v>6.1. modernizare drumuri judetane</v>
      </c>
      <c r="C19" s="7">
        <f>'[1]2018'!E29</f>
        <v>1</v>
      </c>
      <c r="D19" s="8" t="str">
        <f>'[1]2018'!F29</f>
        <v>16.11.2016, ora 17:00</v>
      </c>
      <c r="E19" s="18">
        <v>4</v>
      </c>
      <c r="F19" s="10">
        <v>480.12099999999998</v>
      </c>
      <c r="G19" s="19">
        <f>[1]CONTRACTE!K505</f>
        <v>459.20983326999999</v>
      </c>
      <c r="H19" s="19">
        <f>[1]CONTRACTE!J505</f>
        <v>450.02563660000004</v>
      </c>
      <c r="I19" s="40">
        <f>'[1]2018'!P29</f>
        <v>528.870993</v>
      </c>
      <c r="J19" s="11">
        <f t="shared" si="0"/>
        <v>0.85091760099612812</v>
      </c>
    </row>
    <row r="20" spans="1:10" s="12" customFormat="1" ht="45.75" thickBot="1" x14ac:dyDescent="0.25">
      <c r="A20" s="39"/>
      <c r="B20" s="13" t="str">
        <f>'[1]2018'!D30</f>
        <v>6.1. modernizare drumuri judetane</v>
      </c>
      <c r="C20" s="13">
        <f>'[1]2018'!E30</f>
        <v>2</v>
      </c>
      <c r="D20" s="14" t="str">
        <f>'[1]2018'!F30</f>
        <v>13.07.2017, ora 15:00</v>
      </c>
      <c r="E20" s="27">
        <v>9</v>
      </c>
      <c r="F20" s="16">
        <v>889.495</v>
      </c>
      <c r="G20" s="28">
        <f>[1]CONTRACTE!K520</f>
        <v>880.63440349999996</v>
      </c>
      <c r="H20" s="28">
        <f>[1]CONTRACTE!J520</f>
        <v>863.01907406999976</v>
      </c>
      <c r="I20" s="41"/>
      <c r="J20" s="17">
        <f>(H20)/I19</f>
        <v>1.631813968799003</v>
      </c>
    </row>
    <row r="21" spans="1:10" s="12" customFormat="1" ht="45" x14ac:dyDescent="0.2">
      <c r="A21" s="38" t="s">
        <v>17</v>
      </c>
      <c r="B21" s="7" t="str">
        <f>'[1]2018'!D32</f>
        <v>7.1. turism</v>
      </c>
      <c r="C21" s="7">
        <f>'[1]2018'!E32</f>
        <v>1</v>
      </c>
      <c r="D21" s="8" t="str">
        <f>'[1]2018'!F32</f>
        <v>02.12.2016, ora 17:00</v>
      </c>
      <c r="E21" s="18">
        <v>1</v>
      </c>
      <c r="F21" s="10">
        <v>14.420999999999999</v>
      </c>
      <c r="G21" s="19">
        <f>[1]CONTRACTE!K523</f>
        <v>12.93329357</v>
      </c>
      <c r="H21" s="19">
        <f>[1]CONTRACTE!J523</f>
        <v>12.674627699999998</v>
      </c>
      <c r="I21" s="40">
        <f>'[1]2018'!P32</f>
        <v>64.779614999999993</v>
      </c>
      <c r="J21" s="11">
        <f t="shared" si="0"/>
        <v>0.1956576571194503</v>
      </c>
    </row>
    <row r="22" spans="1:10" ht="45.75" thickBot="1" x14ac:dyDescent="0.4">
      <c r="A22" s="39"/>
      <c r="B22" s="13" t="str">
        <f>'[1]2018'!D33</f>
        <v>7.1. turism</v>
      </c>
      <c r="C22" s="13">
        <f>'[1]2018'!E33</f>
        <v>2</v>
      </c>
      <c r="D22" s="14" t="str">
        <f>'[1]2018'!F33</f>
        <v>21.10.2017, ora 12:00</v>
      </c>
      <c r="E22" s="29">
        <v>2</v>
      </c>
      <c r="F22" s="30">
        <v>45.115000000000002</v>
      </c>
      <c r="G22" s="30">
        <f>[1]CONTRACTE!K532</f>
        <v>45.113168769999994</v>
      </c>
      <c r="H22" s="30">
        <f>[1]CONTRACTE!J532</f>
        <v>44.210905390000001</v>
      </c>
      <c r="I22" s="41"/>
      <c r="J22" s="17">
        <f>(H22)/I21</f>
        <v>0.68248175587335624</v>
      </c>
    </row>
    <row r="23" spans="1:10" ht="45" x14ac:dyDescent="0.35">
      <c r="A23" s="42" t="s">
        <v>18</v>
      </c>
      <c r="B23" s="7" t="str">
        <f>'[1]2018'!D34</f>
        <v>8.1/8.3 A persoane varstnice</v>
      </c>
      <c r="C23" s="7">
        <f>'[1]2018'!E34</f>
        <v>1</v>
      </c>
      <c r="D23" s="8" t="str">
        <f>'[1]2018'!F34</f>
        <v>04.09.2017, ora 12:00</v>
      </c>
      <c r="E23" s="31">
        <v>1</v>
      </c>
      <c r="F23" s="31">
        <v>2.2389999999999999</v>
      </c>
      <c r="G23" s="31"/>
      <c r="H23" s="31">
        <v>2.1059999999999999</v>
      </c>
      <c r="I23" s="32">
        <f>'[1]2018'!P34</f>
        <v>17.831807999999999</v>
      </c>
      <c r="J23" s="11">
        <f t="shared" si="0"/>
        <v>0.11810355966147684</v>
      </c>
    </row>
    <row r="24" spans="1:10" ht="40.15" hidden="1" thickBot="1" x14ac:dyDescent="0.35">
      <c r="A24" s="43"/>
      <c r="B24" s="13" t="str">
        <f>'[1]2018'!D40</f>
        <v>8.1./8.3 C     copii</v>
      </c>
      <c r="C24" s="13">
        <f>'[1]2018'!E40</f>
        <v>1</v>
      </c>
      <c r="D24" s="14" t="str">
        <f>'[1]2018'!F40</f>
        <v>30.03.2018, ora 12:00</v>
      </c>
      <c r="E24" s="29"/>
      <c r="F24" s="29"/>
      <c r="G24" s="29"/>
      <c r="H24" s="29"/>
      <c r="I24" s="33">
        <f>'[1]2018'!P40</f>
        <v>335.80670399999997</v>
      </c>
      <c r="J24" s="34">
        <f t="shared" si="0"/>
        <v>0</v>
      </c>
    </row>
    <row r="25" spans="1:10" thickBot="1" x14ac:dyDescent="0.35">
      <c r="A25" s="44" t="s">
        <v>19</v>
      </c>
      <c r="B25" s="45"/>
      <c r="C25" s="45"/>
      <c r="D25" s="35"/>
      <c r="E25" s="35">
        <f>SUM(E11:E24)</f>
        <v>579</v>
      </c>
      <c r="F25" s="36">
        <f>SUM(F11:F24)</f>
        <v>3585.0509999999999</v>
      </c>
      <c r="G25" s="36">
        <f>SUM(G11:G21)</f>
        <v>2928.9327116500003</v>
      </c>
      <c r="H25" s="36">
        <f>SUM(H11:H23)</f>
        <v>2951.6002723900001</v>
      </c>
      <c r="I25" s="35"/>
      <c r="J25" s="37"/>
    </row>
  </sheetData>
  <mergeCells count="12">
    <mergeCell ref="A25:C25"/>
    <mergeCell ref="A8:J8"/>
    <mergeCell ref="A9:J9"/>
    <mergeCell ref="A11:A12"/>
    <mergeCell ref="A13:A15"/>
    <mergeCell ref="A16:A18"/>
    <mergeCell ref="I17:I18"/>
    <mergeCell ref="A19:A20"/>
    <mergeCell ref="I19:I20"/>
    <mergeCell ref="A21:A22"/>
    <mergeCell ref="I21:I22"/>
    <mergeCell ref="A23:A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Iuga</dc:creator>
  <cp:lastModifiedBy>Cristian Ciuta</cp:lastModifiedBy>
  <dcterms:created xsi:type="dcterms:W3CDTF">2018-09-21T09:20:51Z</dcterms:created>
  <dcterms:modified xsi:type="dcterms:W3CDTF">2018-10-18T09:44:24Z</dcterms:modified>
</cp:coreProperties>
</file>