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GHID PUBLICE\GHID SPECIFIC 3.1 B final\"/>
    </mc:Choice>
  </mc:AlternateContent>
  <bookViews>
    <workbookView xWindow="0" yWindow="0" windowWidth="28800" windowHeight="12435"/>
  </bookViews>
  <sheets>
    <sheet name="Grila ETF Cladire" sheetId="1" r:id="rId1"/>
    <sheet name="Grila ETF CF" sheetId="2" r:id="rId2"/>
  </sheets>
  <definedNames>
    <definedName name="_ftn1" localSheetId="0">'Grila ETF Cladire'!#REF!</definedName>
    <definedName name="_ftn2" localSheetId="0">'Grila ETF Cladire'!$A$147</definedName>
    <definedName name="_ftnref1" localSheetId="0">'Grila ETF Cladire'!$B$92</definedName>
    <definedName name="_ftnref2" localSheetId="0">'Grila ETF Cladire'!#REF!</definedName>
    <definedName name="_Toc424303571" localSheetId="0">'Grila ETF Cladire'!#REF!</definedName>
  </definedNames>
  <calcPr calcId="152511"/>
</workbook>
</file>

<file path=xl/calcChain.xml><?xml version="1.0" encoding="utf-8"?>
<calcChain xmlns="http://schemas.openxmlformats.org/spreadsheetml/2006/main">
  <c r="D147" i="1" l="1"/>
  <c r="D123" i="1"/>
  <c r="D92" i="1" s="1"/>
  <c r="D113" i="1"/>
  <c r="D103" i="1"/>
  <c r="D93" i="1"/>
  <c r="D82" i="1"/>
  <c r="D72" i="1"/>
  <c r="D16" i="1"/>
  <c r="E16" i="1"/>
  <c r="H16" i="1"/>
  <c r="F16" i="1"/>
  <c r="I147" i="1"/>
  <c r="J147" i="1"/>
  <c r="H147" i="1"/>
  <c r="E147" i="1"/>
  <c r="F147" i="1"/>
  <c r="I93" i="1"/>
  <c r="J93" i="1"/>
  <c r="H93" i="1"/>
  <c r="E93" i="1"/>
  <c r="F93" i="1"/>
  <c r="K138" i="1"/>
  <c r="G138" i="1"/>
  <c r="K56" i="1"/>
  <c r="G56" i="1"/>
  <c r="K34" i="1"/>
  <c r="G34" i="1"/>
  <c r="C93" i="1" l="1"/>
  <c r="C123" i="1" l="1"/>
  <c r="C16" i="1"/>
  <c r="C113" i="1" l="1"/>
  <c r="C103" i="1"/>
  <c r="C82" i="1"/>
  <c r="C72" i="1"/>
  <c r="C92" i="1" l="1"/>
  <c r="C147" i="1"/>
  <c r="K64" i="1"/>
  <c r="G64" i="1"/>
  <c r="E7" i="2" l="1"/>
  <c r="E8" i="2"/>
  <c r="E6" i="2"/>
  <c r="E9" i="2" s="1"/>
  <c r="D4" i="2"/>
  <c r="C4" i="2"/>
  <c r="B4" i="2"/>
  <c r="E4" i="2" s="1"/>
  <c r="C14" i="1" l="1"/>
  <c r="G147" i="1" l="1"/>
  <c r="K147" i="1"/>
  <c r="G26" i="1" l="1"/>
  <c r="K26" i="1"/>
  <c r="K48" i="1" l="1"/>
  <c r="G48" i="1"/>
  <c r="E123" i="1" l="1"/>
  <c r="F123" i="1"/>
  <c r="H123" i="1"/>
  <c r="I123" i="1"/>
  <c r="J123" i="1"/>
  <c r="E113" i="1"/>
  <c r="F113" i="1"/>
  <c r="H113" i="1"/>
  <c r="I113" i="1"/>
  <c r="J113" i="1"/>
  <c r="I103" i="1" l="1"/>
  <c r="J103" i="1"/>
  <c r="H103" i="1"/>
  <c r="E103" i="1"/>
  <c r="E92" i="1" s="1"/>
  <c r="F103" i="1"/>
  <c r="F92" i="1" s="1"/>
  <c r="I82" i="1"/>
  <c r="J82" i="1"/>
  <c r="H82" i="1"/>
  <c r="E82" i="1"/>
  <c r="F82" i="1"/>
  <c r="I72" i="1"/>
  <c r="J72" i="1"/>
  <c r="H72" i="1"/>
  <c r="E72" i="1"/>
  <c r="F72" i="1"/>
  <c r="H92" i="1" l="1"/>
  <c r="J92" i="1"/>
  <c r="I92" i="1"/>
  <c r="K82" i="1"/>
  <c r="G82" i="1"/>
  <c r="K72" i="1"/>
  <c r="G72" i="1"/>
  <c r="K113" i="1" l="1"/>
  <c r="G113" i="1"/>
  <c r="G131" i="1" l="1"/>
  <c r="G103" i="1"/>
  <c r="G93" i="1"/>
  <c r="K131" i="1"/>
  <c r="K93" i="1"/>
  <c r="K103" i="1"/>
  <c r="G92" i="1" l="1"/>
  <c r="G123" i="1"/>
  <c r="K92" i="1"/>
  <c r="K123" i="1"/>
  <c r="K41" i="1" l="1"/>
  <c r="G41" i="1"/>
  <c r="K18" i="1"/>
  <c r="G18" i="1"/>
  <c r="J16" i="1"/>
  <c r="J14" i="1" s="1"/>
  <c r="I16" i="1"/>
  <c r="I14" i="1" s="1"/>
  <c r="H14" i="1"/>
  <c r="F14" i="1"/>
  <c r="E14" i="1"/>
  <c r="D14" i="1"/>
  <c r="K16" i="1" l="1"/>
  <c r="G16" i="1"/>
  <c r="G14" i="1" l="1"/>
  <c r="K14" i="1" l="1"/>
</calcChain>
</file>

<file path=xl/sharedStrings.xml><?xml version="1.0" encoding="utf-8"?>
<sst xmlns="http://schemas.openxmlformats.org/spreadsheetml/2006/main" count="260" uniqueCount="147">
  <si>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</si>
  <si>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</si>
  <si>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</si>
  <si>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</si>
  <si>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</si>
  <si>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</si>
  <si>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</si>
  <si>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</si>
  <si>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</si>
  <si>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</si>
  <si>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 xml:space="preserve">b. Costurile au fost încadrate în preţurile unitare de referinţă pentru lucrări de intervenţie/activităţi eligibile prevăzute în standardul de cost aplicabil, respectiv alte documente relevante - dacă nu există standarde de cost. </t>
  </si>
  <si>
    <t>Complementaritatea cu alte investiţii realizate din alte axe prioritare ale POR/priorităţi de investiţii, precum şi alte surse de finanţare</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</si>
  <si>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</si>
  <si>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</si>
  <si>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</si>
  <si>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</si>
  <si>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</si>
  <si>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</si>
  <si>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</si>
  <si>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</si>
  <si>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</si>
  <si>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</si>
  <si>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</si>
  <si>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</si>
  <si>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</si>
  <si>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</si>
  <si>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</si>
  <si>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</si>
  <si>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d. Devizul general şi devizele pe obiect respectă metodologia și structura în conformitate cu HG 28/2008. Devizele estimative sunt clare, complete și realiste şi strâns corelate între ele şi cu piesele desenate</t>
  </si>
  <si>
    <t xml:space="preserve">e. Costurile au fost încadrate în preţurile unitare de referinţă pentru lucrări de intervenţie/activităţi eligibile prevăzute în standardul de cost aplicabil, respectiv alte documente relevante - dacă nu există standarde de cost. </t>
  </si>
  <si>
    <t> a. Proiectul este complementar cu proiecte pentru măsurile de mobilitate urbană din cadrul priorităţii de investiţie 3.2 (cerere de finanțare depusă în cadrul priorității de investiție 3.2, dacă este cazul)</t>
  </si>
  <si>
    <t>c.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</si>
  <si>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</si>
  <si>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</si>
  <si>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</si>
  <si>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</si>
  <si>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</si>
  <si>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</si>
  <si>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</si>
  <si>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</si>
  <si>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</si>
  <si>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</si>
  <si>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</si>
  <si>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</si>
  <si>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</si>
  <si>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</si>
  <si>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</si>
  <si>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</si>
  <si>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</si>
  <si>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</si>
  <si>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</si>
  <si>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</si>
  <si>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</si>
  <si>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</si>
  <si>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</si>
  <si>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</si>
  <si>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Scăderea anuală a emisiilor echivalent CO2 (kgCO2/m2/an)</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</si>
  <si>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</si>
  <si>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 xml:space="preserve">d.  Proiectul este implementat în localităţi care au beneficiat în ultimii 5 ani sau vor beneficia de investiții în sistemul de termoficare prin intermediul fondurilor publice: localitatea a beneficiat de investiții în sistemul de termoficare din surse proprii/ guvernamenamentale sau alte surse, SAU localitatea este inclusă în lista localităților eligibile pentru finanțări prin intermediul axei prioritare specifice din cadrul POIM </t>
  </si>
  <si>
    <t>a. Aspectele calitative ale proiectului tehnic sunt suficiente, corecte şi justificate.  Proiectul tehnic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</si>
  <si>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completează 4.2.a sau 4.2.b, în funcţie de documentaţia tehnico-economică depusă (DALI, respectiv DALI+PT)</t>
  </si>
  <si>
    <t xml:space="preserve">Regimul de ocupare </t>
  </si>
  <si>
    <t>c. A fost respectata metodologia de calcul privind performanţa energetică a clădirilor</t>
  </si>
  <si>
    <t>Ghidul Solicitantului. Condiții specifice de accesare a fondurilor în cadrul apelului de proiecte POR/AP/2016/3/3.1/B/1</t>
  </si>
  <si>
    <t>Operaţiunea B - Clădiri publice</t>
  </si>
  <si>
    <t>1.4</t>
  </si>
  <si>
    <t xml:space="preserve">Reducerea consumului anual de energie primară </t>
  </si>
  <si>
    <t>b. situate în intervalul valoric stabilit pentru 2015-31.12.2018</t>
  </si>
  <si>
    <t>b. situat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</si>
  <si>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</si>
  <si>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</si>
  <si>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</si>
  <si>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</si>
  <si>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</si>
  <si>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d. Proiectul nu prevede alte măsuri suplimentare sau complementare faţă de obligaţiile legale ale solicitantului pentru dezvoltare durabilă, egalitatea de şanse, de gen și nediscriminarea</t>
  </si>
  <si>
    <t xml:space="preserve">b. Proiectul este localizat în municipiile reședință de județ eligibile prin intermediul axei prioritare 4 - Sprijinirea dezvoltării urbane durabile  </t>
  </si>
  <si>
    <t>Suprafața utilă a clădirii</t>
  </si>
  <si>
    <t>1.6</t>
  </si>
  <si>
    <t>a. Proiectul se implementează în clădiri cu suprafață utilă cuprinsă între 250-2000 mp</t>
  </si>
  <si>
    <t>b. Proiectul se implementează în clădiri cu suprafață utilă cuprinsă între 2000-4000 mp</t>
  </si>
  <si>
    <t>c.Proiectul se implementează în clădiri cu suprafață utilă peste 4000 mp</t>
  </si>
  <si>
    <t xml:space="preserve">a. Resursele materiale şi umane (echipa de proiect) sunt clar definite şi sunt adecvate pentru implementarea proiectului. </t>
  </si>
  <si>
    <t>b.Echipa de proiect propusă are experienţa, competenţele profesionale şi calificările necesare pentru domeniul în care se încadrează proiectul.</t>
  </si>
  <si>
    <t>Capacitatea operațională a solicitantului</t>
  </si>
  <si>
    <t>c.Solicitantul a mai gestionat proiecte finanţate din fonduri publice</t>
  </si>
  <si>
    <t>5.</t>
  </si>
  <si>
    <t xml:space="preserve">4.5 </t>
  </si>
  <si>
    <t>Gradul de pregătire/maturitate al proiectului</t>
  </si>
  <si>
    <t>Bugetul proiectului</t>
  </si>
  <si>
    <t xml:space="preserve">Contribuția proiectului la realizarea obiectivelor specifice </t>
  </si>
  <si>
    <t>Coerenţa documentaţiei tehnice (Fişa de analiză termică şi energetică a cladirii, Certificatul de performanţă energetică a clădirii, Raportul de audit energetic)</t>
  </si>
  <si>
    <t>Anexa 3.1.B.3</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</si>
  <si>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</si>
  <si>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</si>
  <si>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Grila de evaluare tehnică şi financiară aferentă cererii de finanțare</t>
  </si>
  <si>
    <t>Cerere de finanțare</t>
  </si>
  <si>
    <t>Verificare</t>
  </si>
  <si>
    <t>Clădirea 1</t>
  </si>
  <si>
    <t>Clădirea 2</t>
  </si>
  <si>
    <t>Clădirea n</t>
  </si>
  <si>
    <t>Reducerea consumului anual specific de energie (kwh/ m2/an)</t>
  </si>
  <si>
    <t>b. Proiectul cuprinde o clădire al cărui regim de ocupare nu este permanent</t>
  </si>
  <si>
    <t xml:space="preserve">Tipul de racordare/branşare la sistemul centralizat de termoficare </t>
  </si>
  <si>
    <t>a. Clădirea este racordată la sistemul centralizat de termoficare</t>
  </si>
  <si>
    <t>a. Proiectul prevede implementarea unor solutii prietenoase cu mediul înconjurator (utilizarea de materiale reciclabile, sustenabile, ecologice, care nu întretin arderea, tehnologii pasive )</t>
  </si>
  <si>
    <t>a.Solicitantul identifica toate aspectele aferente sustenabilităţii proiectului referitoare la sustenabilitatea instituţională (structura funcţională destinată managementului), operaţională (planul de mentenanţă cu lucrările specifice) şi financiară</t>
  </si>
  <si>
    <t>a. Proiectul prevede măsuri de intervenție ce conduc la o reducere a consumului de energie  ≥40% față de consumul inițial</t>
  </si>
  <si>
    <t>b. Proiectul prevede măsuri de intervenție ce conduc la o reducere a consumului de energie ≥30%&lt;40%  față de consumul inițial</t>
  </si>
  <si>
    <t>c. Proiectul prevede măsuri de intervenție ce conduc la o reducere a consumului de energie &lt; 30% față de consumul inițial</t>
  </si>
  <si>
    <t>Se va întocmi o grilă centralizatoare la nivel de cerere de finanțare cu indicarea punctajului obținut. Punctajul aferent fiecărui criteriu/subcriteriu în parte va reprezenta media aritmetică aferentă acestor criterii, pentru fiecare clădire în parte.</t>
  </si>
  <si>
    <t>Grila de evaluare tehnică şi financiară clădirea nr. ….(adresă) a cererii de finanțare</t>
  </si>
  <si>
    <t>Criteriile aferente prezentei grile vor fi punctate pentru fiecare clădire în parte. 
Punctarea fiecărui subcriteriu se face prin selectarea unei opțiuni (ex. a., b., c., d.) și a punctajului aferent opțiunii, cu excepția criteriilor 2, 3 şi a subcriteriilor 4.1 și 4.2 (a/b), 4.3 unde pot fi selectate una sau mai multe opțiuni, după cum este cazul, punctajele aferente cumulându-se.
De asemenea, în cadrul criteriului 4 se poate acorda punctaj intermediar la fiecare dintre punctele menţionate în cadrul subcriteriilor 4.1 şi 4.2. 
Punctarea subcriteriilor 3.a și respectiv 3.c: dacă la data la care începe depunerea de proiecte în cadrul Apelului de proiecte nr. POR/2016/3/3.1/B/1 nu este lansat apelul de documente strategice în cadrul Axei prioritare 4 - Dezvoltare urbană durabilă, sau, respectiv, nu este lansată și nu este posibilă depunerea de proiecte în cadrul Priorității de investiții 3.2., toate proiectele depuse în cadrul prezentului apel de solicitanții eligibili ai Axei prioritare 4, respectiv ai priorității de investiții 3.2 vor primi punctajul maxim pentru subcriteriul respectiv. 
Punctajul aferent unui criteriu reprezintă suma punctajelor obținute la fiecare subcriteriu aferent. Punctajul final reprezintă suma punctajelor obținute la toate cele 5 criterii. În cazul în care o clădire va fi punctată cu mai putin de 60 de puncte, cererea de finanțare va fi respinsă.</t>
  </si>
  <si>
    <t>c. Clădirea este racordată la alte surse</t>
  </si>
  <si>
    <t>a. Proiectul se implementează în clădiri în care se desfășoară activități sociale (asistență medicală/servicii medicale, asistență socială, învățământ/ educație/ penitenciare etc.)</t>
  </si>
  <si>
    <t>Funcție/activitate socială</t>
  </si>
  <si>
    <t>b.  Clădirea este racordată atât la sistemul centralizat de termoficare, cât și la alte surse</t>
  </si>
  <si>
    <t>a. Aspectele legate de conţinut şi cele calitative sunt suficiente, corecte şi justificate (Se va avea în vedere anexa 3.1.B-3.c)</t>
  </si>
  <si>
    <t>b.  Solicitantul are documentaţia tehnico-economică - faza PT conformă grilei de verificare a conformităţii (Anexa 3.1.B-3.e),  în cazul modificărilor de soluţie tehnică între DALI şi PT, prezintă avizul ISC  și prezintă Autorizaţie de construire</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</si>
  <si>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</si>
  <si>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</si>
  <si>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r>
      <t>Coerenţa documentaţiei</t>
    </r>
    <r>
      <rPr>
        <b/>
        <i/>
        <sz val="11"/>
        <rFont val="Trebuchet MS"/>
        <family val="2"/>
        <charset val="238"/>
      </rPr>
      <t xml:space="preserve"> tehnico-economice</t>
    </r>
    <r>
      <rPr>
        <b/>
        <sz val="11"/>
        <rFont val="Trebuchet MS"/>
        <family val="2"/>
        <charset val="238"/>
      </rPr>
      <t xml:space="preserve"> - faza DALI    </t>
    </r>
    <r>
      <rPr>
        <sz val="11"/>
        <rFont val="Trebuchet MS"/>
        <family val="2"/>
        <charset val="238"/>
      </rPr>
      <t>(Se va avea în vedere anexa 3.1.B-3.d)</t>
    </r>
  </si>
  <si>
    <r>
      <t xml:space="preserve">Punctaj minim </t>
    </r>
    <r>
      <rPr>
        <b/>
        <u/>
        <sz val="10"/>
        <color theme="1"/>
        <rFont val="Trebuchet MS"/>
        <family val="2"/>
        <charset val="238"/>
      </rPr>
      <t>60 puncte</t>
    </r>
    <r>
      <rPr>
        <sz val="10"/>
        <color theme="1"/>
        <rFont val="Trebuchet MS"/>
        <family val="2"/>
        <charset val="238"/>
      </rPr>
      <t>. Notarea cu 0 a unui criteriu sau subcriteriu nu duce la respingerea proiectului.</t>
    </r>
  </si>
  <si>
    <t>b. Proiectul se implementează în clădiri în care nu se desfășoară activități sociale (ex. clădiri cu funcție administrativă, birouri)</t>
  </si>
  <si>
    <t>a. Proiectul cuprinde o clădire al cărui regim de ocupare este permanent (24 h din 24, 7 zile din 7)</t>
  </si>
  <si>
    <t>1.7</t>
  </si>
  <si>
    <t>Sustenabilitatea operațională/ 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</si>
  <si>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</si>
  <si>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a. Solicitantul are documentaţia tehnico-economică -faza PT elaborată și conformă grilei de verificare a conformităţii (Anexa 3.1.B-3.e). Solicitantul are contract de lucrări incheiat după data lansarii apelului, fără ordin de începere a lucrărilor.</t>
  </si>
  <si>
    <t>e. Proiectul nu se încadrează în niciuna din situaţiile de mai sus (punctele a, b, c, d)</t>
  </si>
  <si>
    <t>c. Fluxul de numerar total cumulat este pozitiv în fiecare an al proiecţiei (daca e cazul)</t>
  </si>
  <si>
    <t>d. Fluxul de numerar total cumulat înregistrează valori negative în cel puţin un an (daca e cazul)</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</si>
  <si>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DALI; Dacă e cazul, este realizat un studiu privind posibilitatea utilizării unor sisteme alternative de eficienţă ridicată, în funcţie de fezabilitatea acestora din punct de vedere tehnic, economic şi al mediului înconjurător.</t>
  </si>
  <si>
    <t>2  sau 1</t>
  </si>
  <si>
    <t>2 sau 1</t>
  </si>
  <si>
    <t>NA sau 2</t>
  </si>
  <si>
    <t>NA sau 0</t>
  </si>
  <si>
    <t>b. Solicitantul are o procedură clară pentru monitorizarea implementării proiectului, există o clară repartizare a sarcinilor în acest sens, proceduri şi un calendar al activităţilor de monitorizare. In cadrul entității există proceduri de verificare/ supervizare a activităţii echipei de proiect.</t>
  </si>
  <si>
    <r>
      <t xml:space="preserve">e. Datele sunt suficiente, corecte şi justificate.  Descrierea investiţiei din 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</si>
  <si>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</si>
  <si>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 xml:space="preserve">a. Proiectul se implementează în clădiri în care se desfășoară parțial activități sociale (asistență medicală/servicii medicale, asistență socială, învățământ/ educație/ penitenciare etc.) în mai mult de 15% din suprafața utilă a clădirii </t>
  </si>
  <si>
    <t>d. S-au respectat cerinţele minime de performanţă energetică (Se va avea în vedere anexa 3.1.B-3.f)</t>
  </si>
  <si>
    <r>
      <t xml:space="preserve">*In cazul în care </t>
    </r>
    <r>
      <rPr>
        <b/>
        <sz val="11"/>
        <color theme="1"/>
        <rFont val="Trebuchet MS"/>
        <family val="2"/>
        <charset val="238"/>
      </rPr>
      <t>proiectul nu este generator de venituri</t>
    </r>
    <r>
      <rPr>
        <sz val="11"/>
        <color theme="1"/>
        <rFont val="Trebuchet MS"/>
        <family val="2"/>
        <charset val="238"/>
      </rPr>
      <t xml:space="preserve">, se va lua în considerare </t>
    </r>
    <r>
      <rPr>
        <b/>
        <sz val="11"/>
        <color theme="1"/>
        <rFont val="Trebuchet MS"/>
        <family val="2"/>
        <charset val="238"/>
      </rPr>
      <t>Criteriul de sustenabilitate operațională, care</t>
    </r>
    <r>
      <rPr>
        <sz val="11"/>
        <color theme="1"/>
        <rFont val="Trebuchet MS"/>
        <family val="2"/>
        <charset val="238"/>
      </rPr>
      <t xml:space="preserve"> va include subcriteriile a) și b), pentru fiecare dintre acestea putându-se acorda maxim 2 puncte; iar criteriile c) si d) se vor elimina din grila de ETF.
In cazul</t>
    </r>
    <r>
      <rPr>
        <b/>
        <sz val="11"/>
        <color theme="1"/>
        <rFont val="Trebuchet MS"/>
        <family val="2"/>
        <charset val="238"/>
      </rPr>
      <t xml:space="preserve"> proiectelor generatoare de venituri</t>
    </r>
    <r>
      <rPr>
        <sz val="11"/>
        <color theme="1"/>
        <rFont val="Trebuchet MS"/>
        <family val="2"/>
        <charset val="238"/>
      </rPr>
      <t xml:space="preserve"> (declarate în Declarația de eligibilitate), se va lua în considerare criteriul de </t>
    </r>
    <r>
      <rPr>
        <b/>
        <sz val="11"/>
        <color theme="1"/>
        <rFont val="Trebuchet MS"/>
        <family val="2"/>
        <charset val="238"/>
      </rPr>
      <t>Sustenabilitate operațională și financiară</t>
    </r>
    <r>
      <rPr>
        <sz val="11"/>
        <color theme="1"/>
        <rFont val="Trebuchet MS"/>
        <family val="2"/>
        <charset val="238"/>
      </rPr>
      <t>, care va include toate cele patru subcriterii a) - d). Pentru subcriteriile a) si b) se poate acorda maxim un (1) punct, pentru subcriteriul c) se pot acorda maxim 2 puncte și subcriteriul d) se va puncta cu 0.</t>
    </r>
  </si>
  <si>
    <t>a. situate sub valorile corespunzătoare stabilite pentru 31.12.2018</t>
  </si>
  <si>
    <t>a. situat sub valorile corespunzătoare stabilite pentru 31.12.2018</t>
  </si>
  <si>
    <t>În funcție de tipul de clădiri publice și de zona climaterică, conform Tabelulul anexat (Anexa 3.1.B-3a), proiectul prevede măsuri de intervenție care duc la emisii echivalent CO2</t>
  </si>
  <si>
    <t>În funcție de tipul de clădiri publice și de zona climaterică, conform Tabelulul anexat (Anexa 3.1.B-3b), proiectul prevede măsuri de intervenție care duc la un consum anual specific de energie primară (obţinută din surse neregenerabile fosile) (Kwh/m2an)</t>
  </si>
  <si>
    <t xml:space="preserve">c. Piesele desenate sunt complete şi corespund cu părţile scrise. Piesele scrise sunt corelate și respectă concluziile din expertiza tehnică şi raportul de audit energetic, etc.  </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</si>
</sst>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imes New Roman"/>
      <family val="1"/>
      <charset val="238"/>
    </font>
    <font>
      <sz val="11"/>
      <name val="Calibri"/>
      <family val="2"/>
      <charset val="238"/>
      <scheme val="minor"/>
    </font>
    <font>
      <i/>
      <sz val="9"/>
      <name val="Times New Roman"/>
      <family val="1"/>
      <charset val="238"/>
    </font>
    <font>
      <b/>
      <sz val="11"/>
      <color theme="1"/>
      <name val="Calibri"/>
      <family val="2"/>
      <charset val="238"/>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sz val="11"/>
      <name val="Times New Roman"/>
      <family val="1"/>
      <charset val="238"/>
    </font>
    <font>
      <i/>
      <sz val="11"/>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darkGray"/>
    </fill>
  </fills>
  <borders count="8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style="medium">
        <color indexed="64"/>
      </bottom>
      <diagonal/>
    </border>
    <border>
      <left style="medium">
        <color rgb="FF000000"/>
      </left>
      <right style="medium">
        <color indexed="64"/>
      </right>
      <top/>
      <bottom/>
      <diagonal/>
    </border>
    <border>
      <left/>
      <right style="medium">
        <color indexed="64"/>
      </right>
      <top style="medium">
        <color rgb="FF000000"/>
      </top>
      <bottom style="medium">
        <color rgb="FF000000"/>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rgb="FF3F3F3F"/>
      </right>
      <top style="thin">
        <color rgb="FF3F3F3F"/>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medium">
        <color indexed="64"/>
      </left>
      <right style="medium">
        <color rgb="FF000000"/>
      </right>
      <top style="medium">
        <color rgb="FF000000"/>
      </top>
      <bottom/>
      <diagonal/>
    </border>
    <border>
      <left style="medium">
        <color indexed="64"/>
      </left>
      <right style="medium">
        <color rgb="FF000000"/>
      </right>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507">
    <xf numFmtId="0" fontId="0" fillId="0" borderId="0" xfId="0"/>
    <xf numFmtId="0" fontId="5" fillId="0" borderId="0" xfId="0" applyFont="1" applyBorder="1"/>
    <xf numFmtId="0" fontId="5" fillId="0" borderId="0" xfId="0" applyFont="1" applyBorder="1" applyAlignment="1">
      <alignment horizontal="center" vertical="center"/>
    </xf>
    <xf numFmtId="0" fontId="7" fillId="0" borderId="30" xfId="2" applyFont="1" applyBorder="1" applyAlignment="1">
      <alignment horizontal="center" vertical="center" wrapText="1"/>
    </xf>
    <xf numFmtId="0" fontId="7" fillId="0" borderId="0" xfId="2" applyFont="1" applyBorder="1" applyAlignment="1">
      <alignment horizontal="left" vertical="center" wrapText="1"/>
    </xf>
    <xf numFmtId="0" fontId="7" fillId="0" borderId="0" xfId="2" applyFont="1" applyBorder="1" applyAlignment="1">
      <alignment horizontal="center" vertical="center" wrapText="1"/>
    </xf>
    <xf numFmtId="0" fontId="7" fillId="0" borderId="7" xfId="2" applyFont="1" applyBorder="1" applyAlignment="1">
      <alignment horizontal="left" vertical="center" wrapText="1"/>
    </xf>
    <xf numFmtId="0" fontId="7" fillId="0" borderId="0" xfId="2" applyFont="1" applyBorder="1" applyAlignment="1">
      <alignment vertical="center"/>
    </xf>
    <xf numFmtId="0" fontId="7" fillId="0" borderId="0" xfId="2" applyFont="1" applyBorder="1" applyAlignment="1">
      <alignment horizontal="center" vertical="center"/>
    </xf>
    <xf numFmtId="0" fontId="7" fillId="0" borderId="0" xfId="2" applyFont="1" applyBorder="1" applyAlignment="1"/>
    <xf numFmtId="0" fontId="7" fillId="0" borderId="0" xfId="2" applyFont="1" applyBorder="1"/>
    <xf numFmtId="0" fontId="7" fillId="0" borderId="7" xfId="2" applyFont="1" applyBorder="1" applyAlignment="1"/>
    <xf numFmtId="0" fontId="7" fillId="0" borderId="0" xfId="2" applyFont="1" applyBorder="1" applyAlignment="1">
      <alignment horizontal="left" vertical="center"/>
    </xf>
    <xf numFmtId="0" fontId="7" fillId="0" borderId="7" xfId="2" applyFont="1" applyBorder="1"/>
    <xf numFmtId="0" fontId="1" fillId="0" borderId="0" xfId="0" applyFont="1" applyBorder="1"/>
    <xf numFmtId="0" fontId="9" fillId="0" borderId="0" xfId="0" applyFont="1"/>
    <xf numFmtId="0" fontId="10" fillId="3" borderId="16" xfId="0" applyFont="1" applyFill="1" applyBorder="1" applyAlignment="1">
      <alignment horizontal="justify" vertical="center"/>
    </xf>
    <xf numFmtId="0" fontId="9" fillId="0" borderId="0" xfId="0" applyFont="1" applyAlignment="1">
      <alignment horizontal="center" vertical="center"/>
    </xf>
    <xf numFmtId="0" fontId="11" fillId="3" borderId="16" xfId="0" applyFont="1" applyFill="1" applyBorder="1" applyAlignment="1">
      <alignment horizontal="justify" vertical="center"/>
    </xf>
    <xf numFmtId="0" fontId="10" fillId="3" borderId="16" xfId="0" applyFont="1" applyFill="1" applyBorder="1" applyAlignment="1">
      <alignment horizontal="left" vertical="center" wrapText="1"/>
    </xf>
    <xf numFmtId="0" fontId="9" fillId="0" borderId="0" xfId="0" applyFont="1" applyAlignment="1">
      <alignment horizontal="left"/>
    </xf>
    <xf numFmtId="0" fontId="10" fillId="0" borderId="16" xfId="0" applyFont="1" applyBorder="1" applyAlignment="1">
      <alignment horizontal="right" vertical="center"/>
    </xf>
    <xf numFmtId="0" fontId="12" fillId="0" borderId="0" xfId="0" applyFont="1" applyAlignment="1">
      <alignment horizontal="left" vertical="center"/>
    </xf>
    <xf numFmtId="0" fontId="12" fillId="0" borderId="0" xfId="0" applyFont="1" applyAlignment="1">
      <alignment horizontal="justify" vertical="center"/>
    </xf>
    <xf numFmtId="0" fontId="13" fillId="2" borderId="14" xfId="0" applyFont="1" applyFill="1" applyBorder="1" applyAlignment="1">
      <alignment horizontal="justify" vertical="center" wrapText="1"/>
    </xf>
    <xf numFmtId="0" fontId="13" fillId="2" borderId="13" xfId="0" applyFont="1" applyFill="1" applyBorder="1" applyAlignment="1">
      <alignment horizontal="justify" vertical="center" wrapText="1"/>
    </xf>
    <xf numFmtId="0" fontId="10" fillId="0" borderId="2" xfId="0" applyFont="1" applyFill="1" applyBorder="1" applyAlignment="1">
      <alignment horizontal="justify" vertical="center" wrapText="1"/>
    </xf>
    <xf numFmtId="1" fontId="14" fillId="0" borderId="7" xfId="0" applyNumberFormat="1" applyFont="1" applyFill="1" applyBorder="1" applyAlignment="1">
      <alignment horizontal="center" vertical="center" wrapText="1"/>
    </xf>
    <xf numFmtId="2" fontId="11" fillId="0" borderId="58" xfId="0" applyNumberFormat="1" applyFont="1" applyBorder="1" applyAlignment="1">
      <alignment horizontal="left" vertical="top" wrapText="1" indent="2"/>
    </xf>
    <xf numFmtId="2" fontId="11" fillId="0" borderId="3" xfId="0" applyNumberFormat="1" applyFont="1" applyBorder="1" applyAlignment="1">
      <alignment horizontal="left" vertical="top" wrapText="1" indent="2"/>
    </xf>
    <xf numFmtId="0" fontId="10" fillId="0" borderId="2" xfId="0" applyFont="1" applyFill="1" applyBorder="1" applyAlignment="1">
      <alignment horizontal="left" vertical="top" wrapText="1"/>
    </xf>
    <xf numFmtId="0" fontId="11" fillId="0" borderId="5" xfId="0" applyFont="1" applyBorder="1" applyAlignment="1">
      <alignment horizontal="center" vertical="center" wrapText="1"/>
    </xf>
    <xf numFmtId="0" fontId="11" fillId="0" borderId="58" xfId="0" applyFont="1" applyBorder="1" applyAlignment="1">
      <alignment horizontal="left" vertical="top" wrapText="1" indent="2"/>
    </xf>
    <xf numFmtId="1" fontId="11" fillId="0" borderId="13" xfId="0" applyNumberFormat="1" applyFont="1" applyBorder="1" applyAlignment="1">
      <alignment horizontal="center" vertical="center" wrapText="1"/>
    </xf>
    <xf numFmtId="0" fontId="11" fillId="0" borderId="3" xfId="0" applyFont="1" applyBorder="1" applyAlignment="1">
      <alignment horizontal="left" vertical="top" wrapText="1" indent="2"/>
    </xf>
    <xf numFmtId="1" fontId="11" fillId="0" borderId="4" xfId="0" applyNumberFormat="1" applyFont="1" applyBorder="1" applyAlignment="1">
      <alignment horizontal="center" vertical="center" wrapText="1"/>
    </xf>
    <xf numFmtId="0" fontId="11" fillId="0" borderId="8" xfId="0" applyFont="1" applyBorder="1" applyAlignment="1">
      <alignment horizontal="left" vertical="top" wrapText="1"/>
    </xf>
    <xf numFmtId="0" fontId="9" fillId="0" borderId="2" xfId="0" applyFont="1" applyBorder="1" applyAlignment="1">
      <alignment horizontal="center" vertical="center" wrapText="1"/>
    </xf>
    <xf numFmtId="0" fontId="9" fillId="0" borderId="0" xfId="0" applyFont="1" applyAlignment="1">
      <alignment horizontal="left" vertical="center" indent="5"/>
    </xf>
    <xf numFmtId="0" fontId="11" fillId="0" borderId="7" xfId="0" applyFont="1" applyBorder="1" applyAlignment="1">
      <alignment horizontal="left" vertical="top" wrapText="1"/>
    </xf>
    <xf numFmtId="0" fontId="9" fillId="0" borderId="2" xfId="0" applyFont="1" applyBorder="1" applyAlignment="1">
      <alignment vertical="center" wrapText="1"/>
    </xf>
    <xf numFmtId="0" fontId="9" fillId="0" borderId="21" xfId="0" applyFont="1" applyBorder="1" applyAlignment="1">
      <alignment horizontal="justify" vertical="center" wrapText="1"/>
    </xf>
    <xf numFmtId="0" fontId="16" fillId="0" borderId="20" xfId="0" applyFont="1" applyBorder="1" applyAlignment="1">
      <alignment horizontal="left" vertical="top" wrapText="1"/>
    </xf>
    <xf numFmtId="0" fontId="9" fillId="0" borderId="23" xfId="0" applyFont="1" applyBorder="1" applyAlignment="1">
      <alignment vertical="center" wrapText="1"/>
    </xf>
    <xf numFmtId="0" fontId="9" fillId="0" borderId="0" xfId="0" applyFont="1" applyBorder="1" applyAlignment="1"/>
    <xf numFmtId="0" fontId="9" fillId="0" borderId="7" xfId="0" applyFont="1" applyBorder="1" applyAlignment="1"/>
    <xf numFmtId="0" fontId="16" fillId="0" borderId="21" xfId="0" applyFont="1" applyBorder="1" applyAlignment="1">
      <alignment horizontal="left" vertical="top" wrapText="1"/>
    </xf>
    <xf numFmtId="0" fontId="9" fillId="0" borderId="7" xfId="0" applyFont="1" applyBorder="1" applyAlignment="1">
      <alignment vertical="center" wrapText="1"/>
    </xf>
    <xf numFmtId="0" fontId="16" fillId="0" borderId="24" xfId="0" applyFont="1" applyBorder="1" applyAlignment="1">
      <alignment horizontal="left" vertical="top" wrapText="1"/>
    </xf>
    <xf numFmtId="0" fontId="9" fillId="0" borderId="5" xfId="0" applyFont="1" applyBorder="1" applyAlignment="1">
      <alignment vertical="center" wrapText="1"/>
    </xf>
    <xf numFmtId="0" fontId="11" fillId="0" borderId="1" xfId="0" applyFont="1" applyBorder="1" applyAlignment="1">
      <alignment horizontal="left" vertical="top" wrapText="1"/>
    </xf>
    <xf numFmtId="0" fontId="9" fillId="0" borderId="6" xfId="0" applyFont="1" applyBorder="1" applyAlignment="1">
      <alignment vertical="center" wrapText="1"/>
    </xf>
    <xf numFmtId="0" fontId="11" fillId="0" borderId="6" xfId="0" applyFont="1" applyBorder="1" applyAlignment="1">
      <alignment horizontal="left" vertical="top" wrapText="1"/>
    </xf>
    <xf numFmtId="0" fontId="16" fillId="0" borderId="2" xfId="0" applyFont="1" applyBorder="1" applyAlignment="1">
      <alignment horizontal="left" vertical="top" wrapText="1"/>
    </xf>
    <xf numFmtId="0" fontId="16" fillId="0" borderId="6" xfId="0" applyFont="1" applyBorder="1" applyAlignment="1">
      <alignment horizontal="left" vertical="top" wrapText="1"/>
    </xf>
    <xf numFmtId="0" fontId="16" fillId="0" borderId="3" xfId="0" applyFont="1" applyBorder="1" applyAlignment="1">
      <alignment horizontal="left" vertical="top" wrapText="1"/>
    </xf>
    <xf numFmtId="0" fontId="9" fillId="0" borderId="3" xfId="0" applyFont="1" applyBorder="1" applyAlignment="1">
      <alignment vertical="center" wrapText="1"/>
    </xf>
    <xf numFmtId="0" fontId="11" fillId="0" borderId="3" xfId="0" applyFont="1" applyBorder="1" applyAlignment="1">
      <alignment horizontal="left" vertical="top" wrapText="1"/>
    </xf>
    <xf numFmtId="0" fontId="13" fillId="2" borderId="1" xfId="0" applyFont="1" applyFill="1" applyBorder="1" applyAlignment="1">
      <alignment horizontal="justify" vertical="center" wrapText="1"/>
    </xf>
    <xf numFmtId="0" fontId="13" fillId="2" borderId="3" xfId="0" applyFont="1" applyFill="1" applyBorder="1" applyAlignment="1">
      <alignment horizontal="justify" vertical="center" wrapText="1"/>
    </xf>
    <xf numFmtId="1" fontId="13" fillId="2" borderId="67" xfId="0" applyNumberFormat="1" applyFont="1" applyFill="1" applyBorder="1" applyAlignment="1">
      <alignment horizontal="center" vertical="center" wrapText="1"/>
    </xf>
    <xf numFmtId="4" fontId="14" fillId="2" borderId="2" xfId="0"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11" fillId="5" borderId="24" xfId="0" applyFont="1" applyFill="1" applyBorder="1" applyAlignment="1">
      <alignment horizontal="center" vertical="center" wrapText="1"/>
    </xf>
    <xf numFmtId="1" fontId="9" fillId="0" borderId="45"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0" fontId="11" fillId="0" borderId="22" xfId="0" applyFont="1" applyBorder="1" applyAlignment="1">
      <alignment horizontal="center" vertical="center"/>
    </xf>
    <xf numFmtId="0" fontId="11" fillId="0" borderId="38" xfId="0" applyFont="1" applyBorder="1" applyAlignment="1">
      <alignment horizontal="center" vertical="center"/>
    </xf>
    <xf numFmtId="1" fontId="9" fillId="0" borderId="53" xfId="0" applyNumberFormat="1" applyFont="1" applyBorder="1" applyAlignment="1">
      <alignment horizontal="center" vertical="center" wrapText="1"/>
    </xf>
    <xf numFmtId="1" fontId="9" fillId="0" borderId="46" xfId="0" applyNumberFormat="1" applyFont="1" applyBorder="1" applyAlignment="1">
      <alignment horizontal="center" vertical="center" wrapText="1"/>
    </xf>
    <xf numFmtId="0" fontId="11" fillId="0" borderId="1" xfId="0" applyFont="1" applyBorder="1" applyAlignment="1">
      <alignment horizontal="justify" vertical="center" wrapText="1"/>
    </xf>
    <xf numFmtId="0" fontId="9" fillId="0" borderId="3" xfId="0" applyFont="1" applyBorder="1" applyAlignment="1">
      <alignment horizontal="justify" vertical="center" wrapText="1"/>
    </xf>
    <xf numFmtId="0" fontId="10" fillId="2" borderId="3" xfId="0" applyFont="1" applyFill="1" applyBorder="1" applyAlignment="1">
      <alignment horizontal="justify" vertical="center" wrapText="1"/>
    </xf>
    <xf numFmtId="0" fontId="10" fillId="2" borderId="22" xfId="0" applyFont="1" applyFill="1" applyBorder="1" applyAlignment="1">
      <alignment horizontal="justify" vertical="center" wrapText="1"/>
    </xf>
    <xf numFmtId="1" fontId="10" fillId="2" borderId="1" xfId="0" applyNumberFormat="1" applyFont="1" applyFill="1" applyBorder="1" applyAlignment="1">
      <alignment horizontal="center" vertical="center" wrapText="1"/>
    </xf>
    <xf numFmtId="1" fontId="10" fillId="2" borderId="23" xfId="0" applyNumberFormat="1" applyFont="1" applyFill="1" applyBorder="1" applyAlignment="1">
      <alignment horizontal="center" vertical="center" wrapText="1"/>
    </xf>
    <xf numFmtId="4" fontId="14" fillId="2" borderId="23" xfId="0" applyNumberFormat="1" applyFont="1" applyFill="1" applyBorder="1" applyAlignment="1">
      <alignment horizontal="center" vertical="center" wrapText="1"/>
    </xf>
    <xf numFmtId="0" fontId="11" fillId="0" borderId="24" xfId="0" applyFont="1" applyBorder="1" applyAlignment="1">
      <alignment horizontal="center" vertical="center" wrapText="1"/>
    </xf>
    <xf numFmtId="0" fontId="9" fillId="0" borderId="60" xfId="0" applyFont="1" applyBorder="1" applyAlignment="1">
      <alignment horizontal="center" vertical="center"/>
    </xf>
    <xf numFmtId="0" fontId="9" fillId="0" borderId="61" xfId="0" applyFont="1" applyBorder="1" applyAlignment="1">
      <alignment horizontal="center" vertical="center"/>
    </xf>
    <xf numFmtId="0" fontId="9" fillId="0" borderId="45" xfId="0" applyFont="1" applyBorder="1" applyAlignment="1">
      <alignment horizontal="center" vertical="center"/>
    </xf>
    <xf numFmtId="0" fontId="9" fillId="0" borderId="16" xfId="0" applyFont="1" applyBorder="1" applyAlignment="1">
      <alignment horizontal="center" vertical="center"/>
    </xf>
    <xf numFmtId="0" fontId="11" fillId="5" borderId="1" xfId="0" applyFont="1" applyFill="1" applyBorder="1" applyAlignment="1">
      <alignment horizontal="left" vertical="top" wrapText="1"/>
    </xf>
    <xf numFmtId="0" fontId="11" fillId="0" borderId="3" xfId="0" applyFont="1" applyBorder="1" applyAlignment="1">
      <alignment horizontal="justify" vertical="center" wrapText="1"/>
    </xf>
    <xf numFmtId="0" fontId="11" fillId="5" borderId="22" xfId="0" applyFont="1" applyFill="1" applyBorder="1" applyAlignment="1">
      <alignment horizontal="left" vertical="top" wrapText="1"/>
    </xf>
    <xf numFmtId="0" fontId="11" fillId="0" borderId="22" xfId="0" applyFont="1" applyBorder="1" applyAlignment="1">
      <alignment horizontal="left" vertical="top" wrapText="1"/>
    </xf>
    <xf numFmtId="0" fontId="9" fillId="0" borderId="53" xfId="0" applyFont="1" applyBorder="1" applyAlignment="1">
      <alignment horizontal="center" vertical="center"/>
    </xf>
    <xf numFmtId="0" fontId="9" fillId="0" borderId="46" xfId="0" applyFont="1" applyBorder="1" applyAlignment="1">
      <alignment horizontal="center" vertical="center"/>
    </xf>
    <xf numFmtId="0" fontId="11" fillId="0" borderId="6" xfId="0" applyFont="1" applyBorder="1" applyAlignment="1">
      <alignment horizontal="justify" vertical="center" wrapText="1"/>
    </xf>
    <xf numFmtId="0" fontId="10" fillId="2" borderId="1" xfId="0" applyFont="1" applyFill="1" applyBorder="1" applyAlignment="1">
      <alignment horizontal="justify" vertical="center" wrapText="1"/>
    </xf>
    <xf numFmtId="0" fontId="10" fillId="2" borderId="1" xfId="0" applyFont="1" applyFill="1" applyBorder="1" applyAlignment="1">
      <alignment horizontal="left" vertical="top" wrapText="1"/>
    </xf>
    <xf numFmtId="1" fontId="10" fillId="2" borderId="4" xfId="0" applyNumberFormat="1" applyFont="1" applyFill="1" applyBorder="1" applyAlignment="1">
      <alignment horizontal="center" vertical="center" wrapText="1"/>
    </xf>
    <xf numFmtId="2" fontId="14" fillId="2" borderId="4" xfId="0" applyNumberFormat="1" applyFont="1" applyFill="1" applyBorder="1" applyAlignment="1">
      <alignment horizontal="center" vertical="center" wrapText="1"/>
    </xf>
    <xf numFmtId="49" fontId="10" fillId="0" borderId="2" xfId="0" applyNumberFormat="1" applyFont="1" applyFill="1" applyBorder="1" applyAlignment="1">
      <alignment vertical="center" wrapText="1"/>
    </xf>
    <xf numFmtId="49" fontId="10" fillId="0" borderId="6" xfId="0" applyNumberFormat="1" applyFont="1" applyFill="1" applyBorder="1" applyAlignment="1">
      <alignment vertical="center" wrapText="1"/>
    </xf>
    <xf numFmtId="0" fontId="11" fillId="5" borderId="19" xfId="0" applyFont="1" applyFill="1" applyBorder="1" applyAlignment="1">
      <alignment horizontal="left" vertical="top" wrapText="1"/>
    </xf>
    <xf numFmtId="0" fontId="9" fillId="0" borderId="22"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61" xfId="0" applyFont="1" applyBorder="1" applyAlignment="1">
      <alignment horizontal="center" vertical="center" wrapText="1"/>
    </xf>
    <xf numFmtId="49" fontId="10" fillId="0" borderId="3" xfId="0" applyNumberFormat="1" applyFont="1" applyFill="1" applyBorder="1" applyAlignment="1">
      <alignment vertical="center" wrapText="1"/>
    </xf>
    <xf numFmtId="0" fontId="9" fillId="0" borderId="53" xfId="0" applyFont="1" applyBorder="1" applyAlignment="1">
      <alignment horizontal="center" vertical="center" wrapText="1"/>
    </xf>
    <xf numFmtId="0" fontId="9" fillId="0" borderId="46" xfId="0" applyFont="1" applyBorder="1" applyAlignment="1">
      <alignment horizontal="center" vertical="center" wrapText="1"/>
    </xf>
    <xf numFmtId="0" fontId="11" fillId="5" borderId="3" xfId="0" applyFont="1" applyFill="1" applyBorder="1" applyAlignment="1">
      <alignment horizontal="left" vertical="top" wrapText="1"/>
    </xf>
    <xf numFmtId="0" fontId="9" fillId="0" borderId="0" xfId="0" applyFont="1" applyBorder="1" applyAlignment="1">
      <alignment horizontal="center" vertical="center" wrapText="1"/>
    </xf>
    <xf numFmtId="1" fontId="9" fillId="6" borderId="0" xfId="0" applyNumberFormat="1" applyFont="1" applyFill="1" applyBorder="1" applyAlignment="1">
      <alignment horizontal="center" vertical="center" wrapText="1"/>
    </xf>
    <xf numFmtId="1" fontId="9" fillId="6" borderId="7" xfId="0" applyNumberFormat="1" applyFont="1" applyFill="1" applyBorder="1" applyAlignment="1">
      <alignment horizontal="center" vertical="center" wrapText="1"/>
    </xf>
    <xf numFmtId="0" fontId="13" fillId="0" borderId="21" xfId="0" applyFont="1" applyBorder="1" applyAlignment="1">
      <alignment vertical="center" wrapText="1"/>
    </xf>
    <xf numFmtId="0" fontId="13" fillId="0" borderId="0" xfId="0" applyFont="1" applyBorder="1" applyAlignment="1">
      <alignment vertical="center" wrapText="1"/>
    </xf>
    <xf numFmtId="0" fontId="13" fillId="0" borderId="7" xfId="0" applyFont="1" applyBorder="1" applyAlignment="1">
      <alignment vertical="center" wrapText="1"/>
    </xf>
    <xf numFmtId="2" fontId="9" fillId="0" borderId="0" xfId="0" applyNumberFormat="1" applyFont="1" applyBorder="1" applyAlignment="1">
      <alignment horizontal="center" vertical="center"/>
    </xf>
    <xf numFmtId="49" fontId="11" fillId="2" borderId="2" xfId="0" applyNumberFormat="1" applyFont="1" applyFill="1" applyBorder="1" applyAlignment="1">
      <alignment horizontal="justify" vertical="center" wrapText="1"/>
    </xf>
    <xf numFmtId="0" fontId="10" fillId="2" borderId="4" xfId="0" applyFont="1" applyFill="1" applyBorder="1" applyAlignment="1">
      <alignment horizontal="left" vertical="top" wrapText="1"/>
    </xf>
    <xf numFmtId="1" fontId="10" fillId="2" borderId="23" xfId="0" quotePrefix="1" applyNumberFormat="1"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9" fillId="0" borderId="0" xfId="0" applyFont="1" applyBorder="1" applyAlignment="1">
      <alignment horizontal="center" vertical="center"/>
    </xf>
    <xf numFmtId="0" fontId="11" fillId="0" borderId="44" xfId="0" applyFont="1" applyBorder="1" applyAlignment="1">
      <alignment horizontal="center" vertical="center"/>
    </xf>
    <xf numFmtId="2" fontId="13" fillId="0" borderId="0" xfId="0" applyNumberFormat="1" applyFont="1" applyBorder="1" applyAlignment="1">
      <alignment horizontal="center" vertical="center"/>
    </xf>
    <xf numFmtId="0" fontId="20" fillId="0" borderId="0" xfId="0" applyFont="1" applyAlignment="1">
      <alignment horizontal="justify" vertical="center"/>
    </xf>
    <xf numFmtId="0" fontId="11" fillId="0" borderId="24" xfId="0" applyFont="1" applyBorder="1" applyAlignment="1">
      <alignment horizontal="center" vertical="center"/>
    </xf>
    <xf numFmtId="0" fontId="9" fillId="0" borderId="45" xfId="0" applyFont="1" applyBorder="1" applyAlignment="1">
      <alignment horizontal="center" vertical="center" wrapText="1"/>
    </xf>
    <xf numFmtId="0" fontId="9" fillId="0" borderId="16" xfId="0" applyFont="1" applyBorder="1" applyAlignment="1">
      <alignment horizontal="center" vertical="center" wrapText="1"/>
    </xf>
    <xf numFmtId="0" fontId="11" fillId="0" borderId="0" xfId="0" applyFont="1" applyBorder="1" applyAlignment="1">
      <alignment horizontal="left" vertical="top" wrapText="1"/>
    </xf>
    <xf numFmtId="0" fontId="20" fillId="0" borderId="0" xfId="0" applyFont="1" applyAlignment="1">
      <alignment horizontal="left" vertical="center" indent="5"/>
    </xf>
    <xf numFmtId="0" fontId="11" fillId="0" borderId="2" xfId="0" applyFont="1" applyBorder="1" applyAlignment="1">
      <alignment horizontal="justify" vertical="center" wrapText="1"/>
    </xf>
    <xf numFmtId="0" fontId="9" fillId="0" borderId="60" xfId="0" applyNumberFormat="1" applyFont="1" applyBorder="1" applyAlignment="1">
      <alignment horizontal="center" vertical="center" wrapText="1"/>
    </xf>
    <xf numFmtId="0" fontId="9" fillId="0" borderId="61" xfId="0" applyNumberFormat="1" applyFont="1" applyBorder="1" applyAlignment="1">
      <alignment horizontal="center" vertical="center" wrapText="1"/>
    </xf>
    <xf numFmtId="0" fontId="9" fillId="0" borderId="61" xfId="0" applyNumberFormat="1" applyFont="1" applyBorder="1" applyAlignment="1">
      <alignment horizontal="center" vertical="center"/>
    </xf>
    <xf numFmtId="0" fontId="9" fillId="0" borderId="45" xfId="0" applyNumberFormat="1" applyFont="1" applyBorder="1" applyAlignment="1">
      <alignment horizontal="center" vertical="center" wrapText="1"/>
    </xf>
    <xf numFmtId="0" fontId="9" fillId="0" borderId="16" xfId="0" applyNumberFormat="1" applyFont="1" applyBorder="1" applyAlignment="1">
      <alignment horizontal="center" vertical="center" wrapText="1"/>
    </xf>
    <xf numFmtId="0" fontId="9" fillId="0" borderId="16" xfId="0" applyNumberFormat="1" applyFont="1" applyBorder="1" applyAlignment="1">
      <alignment horizontal="center" vertical="center"/>
    </xf>
    <xf numFmtId="0" fontId="11" fillId="0" borderId="1" xfId="0" applyFont="1" applyFill="1" applyBorder="1" applyAlignment="1">
      <alignment horizontal="left" vertical="top" wrapText="1"/>
    </xf>
    <xf numFmtId="0" fontId="9" fillId="0" borderId="45" xfId="0" applyNumberFormat="1" applyFont="1" applyBorder="1" applyAlignment="1">
      <alignment horizontal="center" vertical="center"/>
    </xf>
    <xf numFmtId="0" fontId="9" fillId="0" borderId="53" xfId="0" applyNumberFormat="1" applyFont="1" applyBorder="1" applyAlignment="1">
      <alignment horizontal="center" vertical="center"/>
    </xf>
    <xf numFmtId="0" fontId="9" fillId="0" borderId="46" xfId="0" applyNumberFormat="1" applyFont="1" applyBorder="1" applyAlignment="1">
      <alignment horizontal="center" vertical="center"/>
    </xf>
    <xf numFmtId="49" fontId="13" fillId="2" borderId="3" xfId="0" applyNumberFormat="1" applyFont="1" applyFill="1" applyBorder="1" applyAlignment="1">
      <alignment horizontal="justify" vertical="center" wrapText="1"/>
    </xf>
    <xf numFmtId="4" fontId="14" fillId="2"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indent="2"/>
    </xf>
    <xf numFmtId="0" fontId="10" fillId="2" borderId="30" xfId="0" applyFont="1" applyFill="1" applyBorder="1" applyAlignment="1">
      <alignment horizontal="left" vertical="top" wrapText="1"/>
    </xf>
    <xf numFmtId="0" fontId="10" fillId="2" borderId="20" xfId="0" applyFont="1" applyFill="1" applyBorder="1" applyAlignment="1">
      <alignment horizontal="left" vertical="top" wrapText="1"/>
    </xf>
    <xf numFmtId="1" fontId="13" fillId="2" borderId="2"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2" fontId="14" fillId="2" borderId="1" xfId="0" applyNumberFormat="1" applyFont="1" applyFill="1" applyBorder="1" applyAlignment="1">
      <alignment horizontal="center" vertical="center" wrapText="1"/>
    </xf>
    <xf numFmtId="49" fontId="13" fillId="3" borderId="24" xfId="0" applyNumberFormat="1" applyFont="1" applyFill="1" applyBorder="1" applyAlignment="1">
      <alignment horizontal="center" vertical="center" wrapText="1"/>
    </xf>
    <xf numFmtId="1" fontId="10" fillId="2" borderId="22" xfId="0" applyNumberFormat="1" applyFont="1" applyFill="1" applyBorder="1" applyAlignment="1">
      <alignment horizontal="center" vertical="center" wrapText="1"/>
    </xf>
    <xf numFmtId="4" fontId="14" fillId="3" borderId="1" xfId="0" applyNumberFormat="1" applyFont="1" applyFill="1" applyBorder="1" applyAlignment="1">
      <alignment horizontal="center" vertical="center" wrapText="1"/>
    </xf>
    <xf numFmtId="4" fontId="14" fillId="3" borderId="4" xfId="0" applyNumberFormat="1" applyFont="1" applyFill="1" applyBorder="1" applyAlignment="1">
      <alignment horizontal="center" vertical="center" wrapText="1"/>
    </xf>
    <xf numFmtId="0" fontId="9" fillId="0" borderId="1" xfId="0" applyFont="1" applyBorder="1" applyAlignment="1">
      <alignment horizontal="left" vertical="top" wrapText="1"/>
    </xf>
    <xf numFmtId="0" fontId="9" fillId="0" borderId="27" xfId="0" applyFont="1" applyBorder="1" applyAlignment="1">
      <alignment horizontal="center" vertical="center" wrapText="1"/>
    </xf>
    <xf numFmtId="0" fontId="9" fillId="0" borderId="0" xfId="0" applyFont="1" applyBorder="1" applyAlignment="1">
      <alignment horizontal="justify" vertical="center" wrapText="1"/>
    </xf>
    <xf numFmtId="0" fontId="19" fillId="0" borderId="0" xfId="0" applyFont="1" applyBorder="1" applyAlignment="1"/>
    <xf numFmtId="0" fontId="9" fillId="0" borderId="0" xfId="0" applyFont="1" applyBorder="1" applyAlignment="1">
      <alignment horizontal="center"/>
    </xf>
    <xf numFmtId="0" fontId="22" fillId="0" borderId="22" xfId="0" applyFont="1" applyBorder="1" applyAlignment="1">
      <alignment horizontal="right" vertical="center"/>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22" fillId="0" borderId="24" xfId="0" applyFont="1" applyBorder="1" applyAlignment="1">
      <alignment horizontal="right" vertical="center"/>
    </xf>
    <xf numFmtId="0" fontId="22" fillId="0" borderId="27" xfId="0" applyFont="1" applyBorder="1"/>
    <xf numFmtId="0" fontId="22" fillId="0" borderId="27" xfId="0" applyFont="1" applyBorder="1" applyAlignment="1">
      <alignment horizontal="center" vertical="center"/>
    </xf>
    <xf numFmtId="0" fontId="22" fillId="0" borderId="20" xfId="1" applyFont="1" applyBorder="1" applyAlignment="1">
      <alignment horizontal="right" vertical="center"/>
    </xf>
    <xf numFmtId="0" fontId="22" fillId="0" borderId="30" xfId="1" applyFont="1" applyBorder="1" applyAlignment="1">
      <alignment horizontal="center" vertical="center" wrapText="1"/>
    </xf>
    <xf numFmtId="0" fontId="22" fillId="0" borderId="30" xfId="1" applyFont="1" applyBorder="1" applyAlignment="1">
      <alignment vertical="center" wrapText="1"/>
    </xf>
    <xf numFmtId="0" fontId="22" fillId="0" borderId="30" xfId="1" applyFont="1" applyBorder="1" applyAlignment="1">
      <alignment horizontal="left" vertical="center" wrapText="1"/>
    </xf>
    <xf numFmtId="0" fontId="22" fillId="0" borderId="21" xfId="0" applyFont="1" applyBorder="1" applyAlignment="1">
      <alignment horizontal="right" vertical="center"/>
    </xf>
    <xf numFmtId="0" fontId="22" fillId="0" borderId="0" xfId="0" applyFont="1" applyBorder="1"/>
    <xf numFmtId="0" fontId="22" fillId="0" borderId="0" xfId="0" applyFont="1" applyBorder="1" applyAlignment="1">
      <alignment horizontal="center" vertical="center"/>
    </xf>
    <xf numFmtId="0" fontId="22" fillId="0" borderId="30" xfId="1" applyFont="1" applyBorder="1" applyAlignment="1">
      <alignment vertical="top" wrapText="1"/>
    </xf>
    <xf numFmtId="0" fontId="22" fillId="0" borderId="30" xfId="1" applyFont="1" applyBorder="1" applyAlignment="1">
      <alignment horizontal="left" vertical="top" wrapText="1"/>
    </xf>
    <xf numFmtId="0" fontId="23" fillId="0" borderId="20" xfId="2" applyFont="1" applyBorder="1" applyAlignment="1">
      <alignment horizontal="right" vertical="center"/>
    </xf>
    <xf numFmtId="0" fontId="23" fillId="0" borderId="30" xfId="2" applyFont="1" applyBorder="1" applyAlignment="1">
      <alignment horizontal="center" vertical="center" wrapText="1"/>
    </xf>
    <xf numFmtId="0" fontId="23" fillId="0" borderId="30" xfId="2" applyFont="1" applyBorder="1" applyAlignment="1">
      <alignment vertical="center" wrapText="1"/>
    </xf>
    <xf numFmtId="0" fontId="23" fillId="0" borderId="30" xfId="2" applyFont="1" applyBorder="1" applyAlignment="1">
      <alignment horizontal="left" vertical="center" wrapText="1"/>
    </xf>
    <xf numFmtId="0" fontId="23" fillId="0" borderId="21" xfId="2" applyFont="1" applyBorder="1" applyAlignment="1">
      <alignment horizontal="right" vertical="center"/>
    </xf>
    <xf numFmtId="0" fontId="23" fillId="0" borderId="0" xfId="2" applyFont="1" applyBorder="1" applyAlignment="1">
      <alignment horizontal="left" vertical="center" wrapText="1"/>
    </xf>
    <xf numFmtId="0" fontId="23" fillId="0" borderId="0" xfId="2" applyFont="1" applyBorder="1" applyAlignment="1">
      <alignment horizontal="center" vertical="center" wrapText="1"/>
    </xf>
    <xf numFmtId="0" fontId="23" fillId="0" borderId="0" xfId="2" applyFont="1" applyBorder="1" applyAlignment="1">
      <alignment vertical="center"/>
    </xf>
    <xf numFmtId="0" fontId="23" fillId="0" borderId="0" xfId="2" applyFont="1" applyBorder="1" applyAlignment="1">
      <alignment horizontal="center" vertical="center"/>
    </xf>
    <xf numFmtId="0" fontId="23" fillId="0" borderId="0" xfId="2" applyFont="1" applyBorder="1" applyAlignment="1"/>
    <xf numFmtId="0" fontId="9" fillId="0" borderId="0" xfId="0" applyFont="1" applyBorder="1"/>
    <xf numFmtId="0" fontId="23" fillId="0" borderId="0" xfId="2" applyFont="1" applyBorder="1"/>
    <xf numFmtId="0" fontId="23" fillId="0" borderId="0" xfId="2" applyFont="1" applyBorder="1" applyAlignment="1">
      <alignment horizontal="left" vertical="center"/>
    </xf>
    <xf numFmtId="0" fontId="0" fillId="3" borderId="69" xfId="0" applyFill="1" applyBorder="1" applyAlignment="1">
      <alignment horizontal="justify" vertical="center" wrapText="1"/>
    </xf>
    <xf numFmtId="0" fontId="13" fillId="3" borderId="70" xfId="0" applyFont="1" applyFill="1" applyBorder="1" applyAlignment="1">
      <alignment horizontal="center" vertical="center" wrapText="1"/>
    </xf>
    <xf numFmtId="0" fontId="13" fillId="3" borderId="71"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0" fillId="0" borderId="73" xfId="0" applyBorder="1" applyAlignment="1">
      <alignment horizontal="center" vertical="center"/>
    </xf>
    <xf numFmtId="4" fontId="0" fillId="0" borderId="73" xfId="0" applyNumberFormat="1" applyBorder="1" applyAlignment="1">
      <alignment horizontal="center" vertical="center"/>
    </xf>
    <xf numFmtId="0" fontId="0" fillId="3" borderId="17" xfId="0" applyFill="1" applyBorder="1" applyAlignment="1">
      <alignment horizontal="center" vertical="center"/>
    </xf>
    <xf numFmtId="4" fontId="0" fillId="3" borderId="1" xfId="0" applyNumberFormat="1" applyFill="1" applyBorder="1"/>
    <xf numFmtId="0" fontId="7" fillId="0" borderId="23" xfId="2" applyFont="1" applyBorder="1" applyAlignment="1">
      <alignment vertical="center" wrapText="1"/>
    </xf>
    <xf numFmtId="0" fontId="7" fillId="0" borderId="0" xfId="2" applyFont="1" applyBorder="1" applyAlignment="1">
      <alignment vertical="center" wrapText="1"/>
    </xf>
    <xf numFmtId="0" fontId="7" fillId="0" borderId="21" xfId="2" applyFont="1" applyBorder="1" applyAlignment="1">
      <alignment horizontal="left" vertical="center" wrapText="1"/>
    </xf>
    <xf numFmtId="0" fontId="7" fillId="0" borderId="21" xfId="2" applyFont="1" applyBorder="1" applyAlignment="1">
      <alignment vertical="center"/>
    </xf>
    <xf numFmtId="0" fontId="0" fillId="0" borderId="0" xfId="0" applyBorder="1"/>
    <xf numFmtId="0" fontId="7" fillId="0" borderId="7" xfId="2" applyFont="1" applyBorder="1" applyAlignment="1">
      <alignment horizontal="center" vertical="center"/>
    </xf>
    <xf numFmtId="0" fontId="7" fillId="0" borderId="24" xfId="2" applyFont="1" applyBorder="1" applyAlignment="1">
      <alignment vertical="center"/>
    </xf>
    <xf numFmtId="0" fontId="7" fillId="0" borderId="27" xfId="2" applyFont="1" applyBorder="1"/>
    <xf numFmtId="0" fontId="7" fillId="0" borderId="27" xfId="2" applyFont="1" applyBorder="1" applyAlignment="1">
      <alignment horizontal="center" vertical="center"/>
    </xf>
    <xf numFmtId="0" fontId="7" fillId="0" borderId="5" xfId="2" applyFont="1" applyBorder="1"/>
    <xf numFmtId="0" fontId="9" fillId="0" borderId="6" xfId="0" applyFont="1" applyBorder="1" applyAlignment="1">
      <alignment horizontal="justify" vertical="center" wrapText="1"/>
    </xf>
    <xf numFmtId="0" fontId="9" fillId="0" borderId="20" xfId="0" applyFont="1" applyBorder="1" applyAlignment="1"/>
    <xf numFmtId="0" fontId="9" fillId="0" borderId="30" xfId="0" applyFont="1" applyBorder="1" applyAlignment="1"/>
    <xf numFmtId="0" fontId="9" fillId="0" borderId="23" xfId="0" applyFont="1" applyBorder="1" applyAlignment="1"/>
    <xf numFmtId="0" fontId="9" fillId="0" borderId="21" xfId="0" applyFont="1" applyBorder="1" applyAlignment="1"/>
    <xf numFmtId="0" fontId="9" fillId="0" borderId="0" xfId="0" applyFont="1" applyBorder="1" applyAlignment="1"/>
    <xf numFmtId="0" fontId="9" fillId="0" borderId="7" xfId="0" applyFont="1" applyBorder="1" applyAlignment="1"/>
    <xf numFmtId="0" fontId="9" fillId="0" borderId="24" xfId="0" applyFont="1" applyBorder="1" applyAlignment="1"/>
    <xf numFmtId="0" fontId="9" fillId="0" borderId="27" xfId="0" applyFont="1" applyBorder="1" applyAlignment="1"/>
    <xf numFmtId="0" fontId="9" fillId="0" borderId="5" xfId="0" applyFont="1" applyBorder="1" applyAlignment="1"/>
    <xf numFmtId="0" fontId="9" fillId="0" borderId="21" xfId="0" applyFont="1" applyBorder="1" applyAlignment="1">
      <alignment horizontal="justify" vertical="center" wrapText="1"/>
    </xf>
    <xf numFmtId="0" fontId="11" fillId="0" borderId="3" xfId="0" applyFont="1" applyBorder="1" applyAlignment="1">
      <alignment horizontal="left" vertical="top" wrapText="1"/>
    </xf>
    <xf numFmtId="0" fontId="10" fillId="3" borderId="1" xfId="0" applyFont="1" applyFill="1" applyBorder="1" applyAlignment="1">
      <alignment horizontal="left" vertical="top" wrapText="1"/>
    </xf>
    <xf numFmtId="0" fontId="16" fillId="0" borderId="6" xfId="0" applyFont="1" applyBorder="1" applyAlignment="1"/>
    <xf numFmtId="0" fontId="16" fillId="0" borderId="3" xfId="0" applyFont="1" applyBorder="1" applyAlignment="1"/>
    <xf numFmtId="0" fontId="11" fillId="0" borderId="1" xfId="0" applyFont="1" applyBorder="1" applyAlignment="1">
      <alignment horizontal="left" vertical="top" wrapText="1" indent="1"/>
    </xf>
    <xf numFmtId="49" fontId="13" fillId="2" borderId="1" xfId="0" applyNumberFormat="1" applyFont="1" applyFill="1" applyBorder="1" applyAlignment="1">
      <alignment horizontal="justify" vertical="center" wrapText="1"/>
    </xf>
    <xf numFmtId="0" fontId="9" fillId="0" borderId="2" xfId="0" applyFont="1" applyBorder="1" applyAlignment="1"/>
    <xf numFmtId="0" fontId="9" fillId="0" borderId="3" xfId="0" applyFont="1" applyBorder="1" applyAlignment="1"/>
    <xf numFmtId="0" fontId="24" fillId="3" borderId="36" xfId="0" applyFont="1" applyFill="1" applyBorder="1" applyAlignment="1">
      <alignment horizontal="center" vertical="center" wrapText="1"/>
    </xf>
    <xf numFmtId="0" fontId="24" fillId="3" borderId="25" xfId="0" applyFont="1" applyFill="1" applyBorder="1" applyAlignment="1">
      <alignment horizontal="center" vertical="center" wrapText="1"/>
    </xf>
    <xf numFmtId="0" fontId="24" fillId="3" borderId="28" xfId="0" applyFont="1" applyFill="1" applyBorder="1" applyAlignment="1">
      <alignment horizontal="center" vertical="center" wrapText="1"/>
    </xf>
    <xf numFmtId="0" fontId="24" fillId="3" borderId="29" xfId="0" applyFont="1" applyFill="1" applyBorder="1" applyAlignment="1">
      <alignment vertical="center" wrapText="1"/>
    </xf>
    <xf numFmtId="0" fontId="24" fillId="3" borderId="37" xfId="0" applyFont="1" applyFill="1" applyBorder="1" applyAlignment="1">
      <alignment horizontal="center" vertical="center" wrapText="1"/>
    </xf>
    <xf numFmtId="0" fontId="24" fillId="3" borderId="39" xfId="0" applyFont="1" applyFill="1" applyBorder="1" applyAlignment="1">
      <alignment horizontal="center" vertical="center" wrapText="1"/>
    </xf>
    <xf numFmtId="0" fontId="24" fillId="3" borderId="40" xfId="0" applyFont="1" applyFill="1" applyBorder="1" applyAlignment="1">
      <alignment horizontal="center" vertical="center" wrapText="1"/>
    </xf>
    <xf numFmtId="0" fontId="24" fillId="3" borderId="41" xfId="0" applyFont="1" applyFill="1" applyBorder="1" applyAlignment="1">
      <alignment horizontal="center" vertical="center" wrapText="1"/>
    </xf>
    <xf numFmtId="0" fontId="24" fillId="3" borderId="42" xfId="0" applyFont="1" applyFill="1" applyBorder="1" applyAlignment="1">
      <alignment horizontal="center" vertical="center" wrapText="1"/>
    </xf>
    <xf numFmtId="0" fontId="24" fillId="3" borderId="43" xfId="0" applyFont="1" applyFill="1" applyBorder="1" applyAlignment="1">
      <alignment horizontal="center" vertical="center" wrapText="1"/>
    </xf>
    <xf numFmtId="0" fontId="24" fillId="2" borderId="15" xfId="0" applyFont="1" applyFill="1" applyBorder="1" applyAlignment="1">
      <alignment horizontal="center" vertical="center" wrapText="1"/>
    </xf>
    <xf numFmtId="1" fontId="11" fillId="5"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1" fontId="9" fillId="0" borderId="0" xfId="0" applyNumberFormat="1" applyFont="1" applyAlignment="1">
      <alignment horizontal="center" vertical="center"/>
    </xf>
    <xf numFmtId="1" fontId="9" fillId="0" borderId="0" xfId="0" applyNumberFormat="1" applyFont="1" applyBorder="1" applyAlignment="1">
      <alignment horizontal="center"/>
    </xf>
    <xf numFmtId="0" fontId="25" fillId="4" borderId="16" xfId="0" applyFont="1" applyFill="1" applyBorder="1" applyAlignment="1">
      <alignment horizontal="left" vertical="center" wrapText="1"/>
    </xf>
    <xf numFmtId="49" fontId="9" fillId="0" borderId="0" xfId="0" applyNumberFormat="1" applyFont="1" applyAlignment="1">
      <alignment wrapText="1"/>
    </xf>
    <xf numFmtId="1" fontId="9" fillId="0" borderId="0" xfId="0" applyNumberFormat="1" applyFont="1"/>
    <xf numFmtId="49" fontId="10" fillId="0" borderId="57" xfId="0" applyNumberFormat="1" applyFont="1" applyFill="1" applyBorder="1" applyAlignment="1">
      <alignment vertical="center" wrapText="1"/>
    </xf>
    <xf numFmtId="0" fontId="11" fillId="5" borderId="57" xfId="0" applyFont="1" applyFill="1" applyBorder="1" applyAlignment="1">
      <alignment horizontal="left" vertical="top" wrapText="1"/>
    </xf>
    <xf numFmtId="0" fontId="9" fillId="0" borderId="0" xfId="0" applyFont="1" applyBorder="1" applyAlignment="1"/>
    <xf numFmtId="0" fontId="9" fillId="0" borderId="7" xfId="0" applyFont="1" applyBorder="1" applyAlignment="1"/>
    <xf numFmtId="0" fontId="9" fillId="0" borderId="21" xfId="0" applyFont="1" applyBorder="1" applyAlignment="1"/>
    <xf numFmtId="0" fontId="9" fillId="0" borderId="21" xfId="0" applyFont="1" applyBorder="1" applyAlignment="1">
      <alignment horizontal="justify" vertical="center" wrapText="1"/>
    </xf>
    <xf numFmtId="0" fontId="27" fillId="0" borderId="16" xfId="0" applyFont="1" applyBorder="1" applyAlignment="1">
      <alignment horizontal="justify" vertical="center" wrapText="1"/>
    </xf>
    <xf numFmtId="0" fontId="27" fillId="4" borderId="16" xfId="0" applyFont="1" applyFill="1" applyBorder="1" applyAlignment="1">
      <alignment horizontal="left" vertical="center" wrapText="1"/>
    </xf>
    <xf numFmtId="0" fontId="9" fillId="0" borderId="0" xfId="0" applyFont="1" applyFill="1"/>
    <xf numFmtId="1" fontId="9"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9" fillId="0" borderId="0" xfId="0" applyFont="1" applyFill="1" applyAlignment="1">
      <alignment horizontal="left"/>
    </xf>
    <xf numFmtId="2"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2" fontId="13" fillId="0" borderId="0" xfId="0" applyNumberFormat="1" applyFont="1" applyFill="1" applyBorder="1" applyAlignment="1">
      <alignment horizontal="center" vertical="center"/>
    </xf>
    <xf numFmtId="1" fontId="9" fillId="0" borderId="16" xfId="0" applyNumberFormat="1" applyFont="1" applyBorder="1" applyAlignment="1">
      <alignment horizontal="center" vertical="center" wrapText="1"/>
    </xf>
    <xf numFmtId="0" fontId="11" fillId="0" borderId="6" xfId="0" applyFont="1" applyBorder="1" applyAlignment="1">
      <alignment horizontal="left" vertical="top" wrapText="1"/>
    </xf>
    <xf numFmtId="1" fontId="9" fillId="6" borderId="2" xfId="0" applyNumberFormat="1" applyFont="1" applyFill="1" applyBorder="1" applyAlignment="1">
      <alignment horizontal="center" vertical="center" wrapText="1"/>
    </xf>
    <xf numFmtId="1" fontId="9" fillId="6" borderId="6"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11" fillId="0" borderId="21" xfId="0" applyFont="1" applyBorder="1" applyAlignment="1">
      <alignment horizontal="left" vertical="top" wrapText="1"/>
    </xf>
    <xf numFmtId="1" fontId="9" fillId="0" borderId="6" xfId="0" applyNumberFormat="1" applyFont="1" applyFill="1" applyBorder="1" applyAlignment="1">
      <alignment horizontal="center" vertical="center" wrapText="1"/>
    </xf>
    <xf numFmtId="0" fontId="11" fillId="0" borderId="2" xfId="0" applyFont="1" applyBorder="1" applyAlignment="1">
      <alignment horizontal="left" vertical="top" wrapText="1"/>
    </xf>
    <xf numFmtId="0" fontId="13" fillId="0" borderId="54" xfId="0" applyFont="1" applyBorder="1" applyAlignment="1"/>
    <xf numFmtId="0" fontId="13" fillId="0" borderId="55" xfId="0" applyFont="1" applyBorder="1" applyAlignment="1"/>
    <xf numFmtId="0" fontId="14" fillId="0" borderId="55" xfId="0" applyFont="1" applyBorder="1" applyAlignment="1"/>
    <xf numFmtId="0" fontId="14" fillId="0" borderId="56" xfId="0" applyFont="1" applyBorder="1" applyAlignment="1"/>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80" xfId="0" applyFont="1" applyBorder="1" applyAlignment="1">
      <alignment horizontal="center" vertical="center" wrapText="1"/>
    </xf>
    <xf numFmtId="1" fontId="13" fillId="2" borderId="22" xfId="0" applyNumberFormat="1" applyFont="1" applyFill="1" applyBorder="1" applyAlignment="1">
      <alignment horizontal="center" vertical="center" wrapText="1"/>
    </xf>
    <xf numFmtId="1" fontId="13" fillId="0" borderId="16" xfId="0" applyNumberFormat="1"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0" fontId="9" fillId="0" borderId="38" xfId="0" applyFont="1" applyBorder="1" applyAlignment="1">
      <alignment horizontal="center" vertical="center" wrapText="1"/>
    </xf>
    <xf numFmtId="1" fontId="13" fillId="0" borderId="81" xfId="0" applyNumberFormat="1" applyFont="1" applyFill="1" applyBorder="1" applyAlignment="1">
      <alignment horizontal="center" vertical="center" wrapText="1"/>
    </xf>
    <xf numFmtId="1" fontId="13" fillId="0" borderId="62" xfId="0" applyNumberFormat="1" applyFont="1" applyFill="1" applyBorder="1" applyAlignment="1">
      <alignment horizontal="center" vertical="center" wrapText="1"/>
    </xf>
    <xf numFmtId="1" fontId="13" fillId="0" borderId="63" xfId="0" applyNumberFormat="1" applyFont="1" applyFill="1" applyBorder="1" applyAlignment="1">
      <alignment horizontal="center" vertical="center" wrapText="1"/>
    </xf>
    <xf numFmtId="1" fontId="13" fillId="0" borderId="45" xfId="0" applyNumberFormat="1" applyFont="1" applyFill="1" applyBorder="1" applyAlignment="1">
      <alignment horizontal="center" vertical="center" wrapText="1"/>
    </xf>
    <xf numFmtId="1" fontId="13" fillId="0" borderId="79" xfId="0" applyNumberFormat="1" applyFont="1" applyFill="1" applyBorder="1" applyAlignment="1">
      <alignment horizontal="center" vertical="center" wrapText="1"/>
    </xf>
    <xf numFmtId="1" fontId="13" fillId="0" borderId="53" xfId="0" applyNumberFormat="1" applyFont="1" applyFill="1" applyBorder="1" applyAlignment="1">
      <alignment horizontal="center" vertical="center" wrapText="1"/>
    </xf>
    <xf numFmtId="1" fontId="13" fillId="0" borderId="46" xfId="0" applyNumberFormat="1" applyFont="1" applyFill="1" applyBorder="1" applyAlignment="1">
      <alignment horizontal="center" vertical="center" wrapText="1"/>
    </xf>
    <xf numFmtId="1" fontId="13" fillId="0" borderId="80" xfId="0" applyNumberFormat="1" applyFont="1" applyFill="1" applyBorder="1" applyAlignment="1">
      <alignment horizontal="center" vertical="center" wrapText="1"/>
    </xf>
    <xf numFmtId="2" fontId="14" fillId="2" borderId="30" xfId="0" applyNumberFormat="1" applyFont="1" applyFill="1" applyBorder="1" applyAlignment="1">
      <alignment horizontal="center" vertical="center" wrapText="1"/>
    </xf>
    <xf numFmtId="1" fontId="14" fillId="0" borderId="23" xfId="0" applyNumberFormat="1" applyFont="1" applyFill="1" applyBorder="1" applyAlignment="1">
      <alignment horizontal="center" vertical="center" wrapText="1"/>
    </xf>
    <xf numFmtId="1" fontId="13" fillId="0" borderId="75" xfId="0" applyNumberFormat="1" applyFont="1" applyFill="1" applyBorder="1" applyAlignment="1">
      <alignment horizontal="center" vertical="center" wrapText="1"/>
    </xf>
    <xf numFmtId="1" fontId="13" fillId="0" borderId="76" xfId="0" applyNumberFormat="1" applyFont="1" applyFill="1" applyBorder="1" applyAlignment="1">
      <alignment horizontal="center" vertical="center" wrapText="1"/>
    </xf>
    <xf numFmtId="1" fontId="13" fillId="0" borderId="78" xfId="0" applyNumberFormat="1" applyFont="1" applyFill="1" applyBorder="1" applyAlignment="1">
      <alignment horizontal="center" vertical="center" wrapText="1"/>
    </xf>
    <xf numFmtId="1" fontId="13" fillId="0" borderId="20" xfId="0" applyNumberFormat="1" applyFont="1" applyFill="1" applyBorder="1" applyAlignment="1">
      <alignment horizontal="center" vertical="center" wrapText="1"/>
    </xf>
    <xf numFmtId="0" fontId="0" fillId="0" borderId="30" xfId="0" applyBorder="1" applyAlignment="1">
      <alignment horizontal="center" vertical="center" wrapText="1"/>
    </xf>
    <xf numFmtId="0" fontId="0" fillId="0" borderId="23"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1" fontId="13" fillId="0" borderId="2" xfId="0" applyNumberFormat="1" applyFont="1" applyFill="1" applyBorder="1" applyAlignment="1">
      <alignment horizontal="center" vertical="center" wrapText="1"/>
    </xf>
    <xf numFmtId="1" fontId="13" fillId="0" borderId="3" xfId="0" applyNumberFormat="1" applyFont="1" applyFill="1" applyBorder="1" applyAlignment="1">
      <alignment horizontal="center" vertical="center" wrapText="1"/>
    </xf>
    <xf numFmtId="2" fontId="14" fillId="2" borderId="2" xfId="0" applyNumberFormat="1" applyFont="1" applyFill="1" applyBorder="1" applyAlignment="1">
      <alignment horizontal="center" vertical="center" wrapText="1"/>
    </xf>
    <xf numFmtId="2" fontId="14" fillId="0" borderId="3" xfId="0" applyNumberFormat="1"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1" fontId="9" fillId="6" borderId="2" xfId="0" applyNumberFormat="1" applyFont="1" applyFill="1" applyBorder="1" applyAlignment="1">
      <alignment horizontal="center" vertical="center" wrapText="1"/>
    </xf>
    <xf numFmtId="1" fontId="9" fillId="6" borderId="6" xfId="0" applyNumberFormat="1" applyFont="1" applyFill="1" applyBorder="1" applyAlignment="1">
      <alignment horizontal="center" vertical="center" wrapText="1"/>
    </xf>
    <xf numFmtId="0" fontId="0" fillId="0" borderId="6" xfId="0" applyBorder="1" applyAlignment="1">
      <alignment horizontal="center" vertical="center" wrapText="1"/>
    </xf>
    <xf numFmtId="1" fontId="13" fillId="0" borderId="21" xfId="0" applyNumberFormat="1" applyFont="1" applyFill="1" applyBorder="1" applyAlignment="1">
      <alignment horizontal="center" vertical="center" wrapText="1"/>
    </xf>
    <xf numFmtId="0" fontId="0" fillId="0" borderId="0" xfId="0" applyAlignment="1">
      <alignment horizontal="center" vertical="center" wrapText="1"/>
    </xf>
    <xf numFmtId="2" fontId="19" fillId="0" borderId="20" xfId="0" applyNumberFormat="1" applyFont="1" applyBorder="1" applyAlignment="1">
      <alignment horizontal="justify" vertical="center" wrapText="1"/>
    </xf>
    <xf numFmtId="2" fontId="19" fillId="0" borderId="23" xfId="0" applyNumberFormat="1" applyFont="1" applyBorder="1" applyAlignment="1">
      <alignment horizontal="justify" vertical="center" wrapText="1"/>
    </xf>
    <xf numFmtId="2" fontId="19" fillId="0" borderId="21" xfId="0" applyNumberFormat="1" applyFont="1" applyBorder="1" applyAlignment="1">
      <alignment horizontal="justify" vertical="center" wrapText="1"/>
    </xf>
    <xf numFmtId="2" fontId="19" fillId="0" borderId="7" xfId="0" applyNumberFormat="1" applyFont="1" applyBorder="1" applyAlignment="1">
      <alignment horizontal="justify" vertical="center" wrapText="1"/>
    </xf>
    <xf numFmtId="0" fontId="19" fillId="0" borderId="24" xfId="0" applyFont="1" applyBorder="1" applyAlignment="1"/>
    <xf numFmtId="0" fontId="19" fillId="0" borderId="5" xfId="0" applyFont="1" applyBorder="1" applyAlignment="1"/>
    <xf numFmtId="1" fontId="13" fillId="0" borderId="6" xfId="0" applyNumberFormat="1" applyFont="1" applyFill="1" applyBorder="1" applyAlignment="1">
      <alignment horizontal="center" vertical="center" wrapText="1"/>
    </xf>
    <xf numFmtId="0" fontId="11" fillId="0" borderId="6" xfId="0" applyFont="1" applyBorder="1" applyAlignment="1">
      <alignment horizontal="left" vertical="top" wrapText="1"/>
    </xf>
    <xf numFmtId="0" fontId="11" fillId="0" borderId="3" xfId="0" applyFont="1" applyBorder="1" applyAlignment="1">
      <alignment horizontal="left" vertical="top" wrapText="1"/>
    </xf>
    <xf numFmtId="0" fontId="11" fillId="5" borderId="21" xfId="0" applyFont="1" applyFill="1" applyBorder="1" applyAlignment="1">
      <alignment horizontal="center" vertical="center" wrapText="1"/>
    </xf>
    <xf numFmtId="0" fontId="11" fillId="5" borderId="24" xfId="0" applyFont="1" applyFill="1" applyBorder="1" applyAlignment="1">
      <alignment horizontal="center" vertical="center" wrapText="1"/>
    </xf>
    <xf numFmtId="1" fontId="9" fillId="6" borderId="49" xfId="0" applyNumberFormat="1" applyFont="1" applyFill="1" applyBorder="1" applyAlignment="1">
      <alignment horizontal="center" vertical="center" wrapText="1"/>
    </xf>
    <xf numFmtId="1" fontId="9" fillId="6" borderId="59" xfId="0" applyNumberFormat="1" applyFont="1" applyFill="1" applyBorder="1" applyAlignment="1">
      <alignment horizontal="center" vertical="center" wrapText="1"/>
    </xf>
    <xf numFmtId="1" fontId="9" fillId="6" borderId="65" xfId="0" applyNumberFormat="1" applyFont="1" applyFill="1" applyBorder="1" applyAlignment="1">
      <alignment horizontal="center" vertical="center" wrapText="1"/>
    </xf>
    <xf numFmtId="1" fontId="13" fillId="0" borderId="23" xfId="0" applyNumberFormat="1" applyFont="1" applyFill="1" applyBorder="1" applyAlignment="1">
      <alignment horizontal="center" vertical="center" wrapText="1"/>
    </xf>
    <xf numFmtId="1" fontId="13" fillId="0" borderId="5" xfId="0" applyNumberFormat="1"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6" xfId="0" applyFont="1" applyBorder="1" applyAlignment="1">
      <alignment horizontal="center" vertical="center" wrapText="1"/>
    </xf>
    <xf numFmtId="0" fontId="0" fillId="0" borderId="3" xfId="0" applyBorder="1" applyAlignment="1">
      <alignment horizontal="center" vertical="center" wrapText="1"/>
    </xf>
    <xf numFmtId="49" fontId="13" fillId="2" borderId="2" xfId="0" applyNumberFormat="1" applyFont="1" applyFill="1" applyBorder="1" applyAlignment="1">
      <alignment horizontal="justify" vertical="center" wrapText="1"/>
    </xf>
    <xf numFmtId="49" fontId="13" fillId="2" borderId="3" xfId="0" applyNumberFormat="1" applyFont="1" applyFill="1" applyBorder="1" applyAlignment="1">
      <alignment horizontal="justify" vertical="center" wrapText="1"/>
    </xf>
    <xf numFmtId="0" fontId="10" fillId="2" borderId="2" xfId="0" applyFont="1" applyFill="1" applyBorder="1" applyAlignment="1">
      <alignment horizontal="justify" vertical="center" wrapText="1"/>
    </xf>
    <xf numFmtId="0" fontId="11" fillId="0" borderId="3" xfId="0" applyFont="1" applyBorder="1" applyAlignment="1">
      <alignment wrapText="1"/>
    </xf>
    <xf numFmtId="1" fontId="13" fillId="2" borderId="2" xfId="0" applyNumberFormat="1" applyFont="1" applyFill="1" applyBorder="1" applyAlignment="1">
      <alignment horizontal="center" vertical="center" wrapText="1"/>
    </xf>
    <xf numFmtId="1" fontId="13" fillId="2" borderId="3" xfId="0" applyNumberFormat="1" applyFont="1" applyFill="1" applyBorder="1" applyAlignment="1">
      <alignment horizontal="center" vertical="center" wrapText="1"/>
    </xf>
    <xf numFmtId="0" fontId="18" fillId="0" borderId="22" xfId="0" applyFont="1" applyBorder="1" applyAlignment="1"/>
    <xf numFmtId="0" fontId="18" fillId="0" borderId="4" xfId="0" applyFont="1" applyBorder="1" applyAlignment="1"/>
    <xf numFmtId="1" fontId="9" fillId="0" borderId="20" xfId="0" applyNumberFormat="1" applyFont="1" applyBorder="1" applyAlignment="1">
      <alignment horizontal="center" vertical="center" wrapText="1"/>
    </xf>
    <xf numFmtId="0" fontId="9" fillId="0" borderId="30" xfId="0" applyFont="1" applyBorder="1" applyAlignment="1"/>
    <xf numFmtId="0" fontId="9" fillId="0" borderId="23" xfId="0" applyFont="1" applyBorder="1" applyAlignment="1"/>
    <xf numFmtId="1" fontId="9" fillId="0" borderId="21" xfId="0" applyNumberFormat="1" applyFont="1" applyBorder="1" applyAlignment="1">
      <alignment horizontal="center" vertical="center" wrapText="1"/>
    </xf>
    <xf numFmtId="0" fontId="9" fillId="0" borderId="0" xfId="0" applyFont="1" applyBorder="1" applyAlignment="1"/>
    <xf numFmtId="0" fontId="9" fillId="0" borderId="7" xfId="0" applyFont="1" applyBorder="1" applyAlignment="1"/>
    <xf numFmtId="0" fontId="9" fillId="0" borderId="21" xfId="0" applyFont="1" applyBorder="1" applyAlignment="1">
      <alignment horizontal="center" vertical="center" wrapText="1"/>
    </xf>
    <xf numFmtId="0" fontId="9" fillId="0" borderId="21" xfId="0" applyFont="1" applyBorder="1" applyAlignment="1"/>
    <xf numFmtId="4" fontId="14" fillId="2" borderId="6" xfId="0" applyNumberFormat="1" applyFont="1" applyFill="1" applyBorder="1" applyAlignment="1">
      <alignment horizontal="center" vertical="center" wrapText="1"/>
    </xf>
    <xf numFmtId="4" fontId="14" fillId="2" borderId="3" xfId="0" applyNumberFormat="1" applyFont="1" applyFill="1" applyBorder="1" applyAlignment="1">
      <alignment horizontal="center" vertical="center" wrapText="1"/>
    </xf>
    <xf numFmtId="1" fontId="9" fillId="0" borderId="50"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1" fontId="13" fillId="2" borderId="6" xfId="0" applyNumberFormat="1" applyFont="1" applyFill="1" applyBorder="1" applyAlignment="1">
      <alignment horizontal="center" vertical="center" wrapText="1"/>
    </xf>
    <xf numFmtId="0" fontId="9" fillId="0" borderId="2" xfId="0" applyFont="1" applyBorder="1" applyAlignment="1">
      <alignment horizontal="justify" vertical="center" wrapText="1"/>
    </xf>
    <xf numFmtId="0" fontId="9" fillId="0" borderId="6" xfId="0" applyFont="1" applyBorder="1" applyAlignment="1">
      <alignment horizontal="justify" vertical="center" wrapText="1"/>
    </xf>
    <xf numFmtId="0" fontId="13" fillId="3" borderId="17" xfId="0" applyFont="1" applyFill="1" applyBorder="1" applyAlignment="1">
      <alignment horizontal="center" vertical="center" wrapText="1"/>
    </xf>
    <xf numFmtId="0" fontId="9" fillId="0" borderId="18" xfId="0" applyFont="1" applyBorder="1" applyAlignment="1">
      <alignment horizontal="center" vertical="center" wrapText="1"/>
    </xf>
    <xf numFmtId="49" fontId="13" fillId="2" borderId="11" xfId="0" applyNumberFormat="1" applyFont="1" applyFill="1" applyBorder="1" applyAlignment="1">
      <alignment horizontal="justify" vertical="center" wrapText="1"/>
    </xf>
    <xf numFmtId="49" fontId="9" fillId="0" borderId="12" xfId="0" applyNumberFormat="1" applyFont="1" applyBorder="1" applyAlignment="1">
      <alignment horizontal="justify" vertical="center" wrapText="1"/>
    </xf>
    <xf numFmtId="49" fontId="13" fillId="2" borderId="6" xfId="0" applyNumberFormat="1" applyFont="1" applyFill="1" applyBorder="1" applyAlignment="1">
      <alignment horizontal="justify" vertical="center" wrapText="1"/>
    </xf>
    <xf numFmtId="1" fontId="10" fillId="2" borderId="2" xfId="0" applyNumberFormat="1" applyFont="1" applyFill="1" applyBorder="1" applyAlignment="1">
      <alignment horizontal="center" vertical="center" wrapText="1"/>
    </xf>
    <xf numFmtId="1" fontId="10" fillId="2" borderId="3" xfId="0" applyNumberFormat="1" applyFont="1" applyFill="1" applyBorder="1" applyAlignment="1">
      <alignment horizontal="center"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13" fillId="2" borderId="9" xfId="0" applyFont="1" applyFill="1" applyBorder="1" applyAlignment="1">
      <alignment horizontal="justify" vertical="center" wrapText="1"/>
    </xf>
    <xf numFmtId="0" fontId="9" fillId="0" borderId="10" xfId="0" applyFont="1" applyBorder="1" applyAlignment="1">
      <alignment horizontal="justify" vertical="center" wrapText="1"/>
    </xf>
    <xf numFmtId="1" fontId="13" fillId="2" borderId="23" xfId="0" applyNumberFormat="1" applyFont="1" applyFill="1" applyBorder="1" applyAlignment="1">
      <alignment horizontal="center" vertical="center" wrapText="1"/>
    </xf>
    <xf numFmtId="1" fontId="9" fillId="0" borderId="8" xfId="0" applyNumberFormat="1" applyFont="1" applyBorder="1" applyAlignment="1">
      <alignment horizontal="center" vertical="center" wrapText="1"/>
    </xf>
    <xf numFmtId="0" fontId="13" fillId="2" borderId="20" xfId="0" applyFont="1" applyFill="1" applyBorder="1" applyAlignment="1">
      <alignment horizontal="center" vertical="center" wrapText="1"/>
    </xf>
    <xf numFmtId="0" fontId="9" fillId="0" borderId="23"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6" xfId="0" applyFont="1" applyBorder="1" applyAlignment="1">
      <alignment horizontal="justify" vertical="center" wrapText="1"/>
    </xf>
    <xf numFmtId="1" fontId="10" fillId="0" borderId="10" xfId="0" applyNumberFormat="1" applyFont="1" applyBorder="1" applyAlignment="1">
      <alignment horizontal="center" vertical="center" wrapText="1"/>
    </xf>
    <xf numFmtId="0" fontId="10" fillId="2" borderId="11" xfId="0" applyFont="1" applyFill="1" applyBorder="1" applyAlignment="1">
      <alignment horizontal="justify" vertical="center" wrapText="1"/>
    </xf>
    <xf numFmtId="0" fontId="11" fillId="0" borderId="21" xfId="0" applyFont="1" applyBorder="1" applyAlignment="1"/>
    <xf numFmtId="2" fontId="16" fillId="0" borderId="21" xfId="0" applyNumberFormat="1" applyFont="1" applyBorder="1" applyAlignment="1">
      <alignment horizontal="justify" vertical="center" wrapText="1"/>
    </xf>
    <xf numFmtId="2" fontId="16" fillId="0" borderId="7" xfId="0" applyNumberFormat="1" applyFont="1" applyBorder="1" applyAlignment="1">
      <alignment horizontal="justify" vertical="center" wrapText="1"/>
    </xf>
    <xf numFmtId="0" fontId="16" fillId="0" borderId="24" xfId="0" applyFont="1" applyBorder="1" applyAlignment="1"/>
    <xf numFmtId="0" fontId="16" fillId="0" borderId="5" xfId="0" applyFont="1" applyBorder="1" applyAlignment="1"/>
    <xf numFmtId="49" fontId="9" fillId="0" borderId="11" xfId="0" applyNumberFormat="1" applyFont="1" applyBorder="1" applyAlignment="1">
      <alignment horizontal="center" vertical="center" wrapText="1"/>
    </xf>
    <xf numFmtId="49" fontId="9" fillId="0" borderId="21"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0" fontId="10" fillId="2" borderId="6" xfId="0" applyFont="1" applyFill="1" applyBorder="1" applyAlignment="1">
      <alignment horizontal="justify" vertical="center" wrapText="1"/>
    </xf>
    <xf numFmtId="0" fontId="11" fillId="0" borderId="6" xfId="0" applyFont="1" applyBorder="1" applyAlignment="1">
      <alignment wrapText="1"/>
    </xf>
    <xf numFmtId="1" fontId="9" fillId="6" borderId="64" xfId="0" applyNumberFormat="1" applyFont="1" applyFill="1" applyBorder="1" applyAlignment="1">
      <alignment horizontal="center" vertical="center" wrapText="1"/>
    </xf>
    <xf numFmtId="1" fontId="9" fillId="6" borderId="66" xfId="0" applyNumberFormat="1" applyFont="1" applyFill="1" applyBorder="1" applyAlignment="1">
      <alignment horizontal="center" vertical="center" wrapText="1"/>
    </xf>
    <xf numFmtId="0" fontId="9" fillId="0" borderId="20" xfId="0" applyFont="1" applyBorder="1" applyAlignment="1">
      <alignment horizontal="center" vertical="center"/>
    </xf>
    <xf numFmtId="0" fontId="9" fillId="0" borderId="30" xfId="0" applyFont="1" applyBorder="1" applyAlignment="1">
      <alignment horizontal="center" vertical="center"/>
    </xf>
    <xf numFmtId="0" fontId="9" fillId="0" borderId="23" xfId="0" applyFont="1" applyBorder="1" applyAlignment="1">
      <alignment horizontal="center" vertical="center"/>
    </xf>
    <xf numFmtId="0" fontId="9" fillId="0" borderId="21"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9" fillId="0" borderId="24" xfId="0" applyFont="1" applyBorder="1" applyAlignment="1">
      <alignment horizontal="center" vertical="center"/>
    </xf>
    <xf numFmtId="0" fontId="9" fillId="0" borderId="27" xfId="0" applyFont="1" applyBorder="1" applyAlignment="1">
      <alignment horizontal="center" vertical="center"/>
    </xf>
    <xf numFmtId="0" fontId="9" fillId="0" borderId="5" xfId="0" applyFont="1" applyBorder="1" applyAlignment="1">
      <alignment horizontal="center" vertical="center"/>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1" fontId="9" fillId="6" borderId="63" xfId="0" applyNumberFormat="1" applyFont="1" applyFill="1" applyBorder="1" applyAlignment="1">
      <alignment horizontal="center" vertical="center" wrapText="1"/>
    </xf>
    <xf numFmtId="1" fontId="9" fillId="6" borderId="30" xfId="0" applyNumberFormat="1" applyFont="1" applyFill="1" applyBorder="1" applyAlignment="1">
      <alignment horizontal="center" vertical="center" wrapText="1"/>
    </xf>
    <xf numFmtId="1" fontId="9" fillId="6" borderId="27" xfId="0" applyNumberFormat="1" applyFont="1" applyFill="1" applyBorder="1" applyAlignment="1">
      <alignment horizontal="center" vertical="center" wrapText="1"/>
    </xf>
    <xf numFmtId="1" fontId="9" fillId="6" borderId="23" xfId="0" applyNumberFormat="1" applyFont="1" applyFill="1" applyBorder="1" applyAlignment="1">
      <alignment horizontal="center" vertical="center" wrapText="1"/>
    </xf>
    <xf numFmtId="1" fontId="9" fillId="6" borderId="5" xfId="0" applyNumberFormat="1" applyFont="1" applyFill="1" applyBorder="1" applyAlignment="1">
      <alignment horizontal="center" vertical="center" wrapText="1"/>
    </xf>
    <xf numFmtId="2" fontId="16" fillId="0" borderId="26" xfId="0" applyNumberFormat="1" applyFont="1" applyBorder="1" applyAlignment="1">
      <alignment horizontal="justify" vertical="center" wrapText="1"/>
    </xf>
    <xf numFmtId="2" fontId="16" fillId="0" borderId="0" xfId="0" applyNumberFormat="1" applyFont="1" applyBorder="1" applyAlignment="1">
      <alignment horizontal="justify" vertical="center" wrapText="1"/>
    </xf>
    <xf numFmtId="1" fontId="9" fillId="6" borderId="62" xfId="0" applyNumberFormat="1"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xf numFmtId="1" fontId="9" fillId="0" borderId="30" xfId="0" applyNumberFormat="1" applyFont="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0" xfId="0" applyNumberFormat="1" applyFont="1" applyBorder="1" applyAlignment="1">
      <alignment horizontal="center" vertical="center" wrapText="1"/>
    </xf>
    <xf numFmtId="1" fontId="9" fillId="0" borderId="7" xfId="0" applyNumberFormat="1" applyFont="1" applyBorder="1" applyAlignment="1">
      <alignment horizontal="center" vertical="center" wrapText="1"/>
    </xf>
    <xf numFmtId="1" fontId="9" fillId="0" borderId="24" xfId="0" applyNumberFormat="1" applyFont="1" applyBorder="1" applyAlignment="1">
      <alignment horizontal="center" vertical="center" wrapText="1"/>
    </xf>
    <xf numFmtId="1" fontId="9" fillId="0" borderId="27" xfId="0" applyNumberFormat="1" applyFont="1" applyBorder="1" applyAlignment="1">
      <alignment horizontal="center" vertical="center" wrapText="1"/>
    </xf>
    <xf numFmtId="1" fontId="9" fillId="0" borderId="5" xfId="0" applyNumberFormat="1" applyFont="1" applyBorder="1" applyAlignment="1">
      <alignment horizontal="center" vertical="center" wrapText="1"/>
    </xf>
    <xf numFmtId="0" fontId="19" fillId="0" borderId="26" xfId="0" applyFont="1" applyBorder="1" applyAlignment="1"/>
    <xf numFmtId="0" fontId="19" fillId="0" borderId="0" xfId="0" applyFont="1" applyBorder="1" applyAlignment="1"/>
    <xf numFmtId="0" fontId="18" fillId="0" borderId="38" xfId="0" applyFont="1" applyBorder="1" applyAlignment="1"/>
    <xf numFmtId="0" fontId="18" fillId="0" borderId="22"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21" xfId="0" applyFont="1" applyBorder="1" applyAlignment="1"/>
    <xf numFmtId="0" fontId="19" fillId="0" borderId="7" xfId="0" applyFont="1" applyBorder="1" applyAlignment="1"/>
    <xf numFmtId="0" fontId="9" fillId="0" borderId="20" xfId="0" applyFont="1" applyBorder="1" applyAlignment="1"/>
    <xf numFmtId="0" fontId="9" fillId="0" borderId="24" xfId="0" applyFont="1" applyBorder="1" applyAlignment="1"/>
    <xf numFmtId="0" fontId="9" fillId="0" borderId="27" xfId="0" applyFont="1" applyBorder="1" applyAlignment="1"/>
    <xf numFmtId="0" fontId="9" fillId="0" borderId="5" xfId="0" applyFont="1" applyBorder="1" applyAlignment="1"/>
    <xf numFmtId="1" fontId="13" fillId="2" borderId="14" xfId="0" applyNumberFormat="1" applyFont="1" applyFill="1" applyBorder="1" applyAlignment="1">
      <alignment horizontal="center" vertical="center" wrapText="1"/>
    </xf>
    <xf numFmtId="1" fontId="13" fillId="0" borderId="68" xfId="0" applyNumberFormat="1" applyFont="1" applyBorder="1" applyAlignment="1">
      <alignment horizontal="center" vertical="center" wrapText="1"/>
    </xf>
    <xf numFmtId="0" fontId="10" fillId="2" borderId="3" xfId="0" applyFont="1" applyFill="1" applyBorder="1" applyAlignment="1">
      <alignment horizontal="justify" vertical="center" wrapText="1"/>
    </xf>
    <xf numFmtId="0" fontId="16" fillId="0" borderId="26" xfId="0" applyFont="1" applyBorder="1" applyAlignment="1"/>
    <xf numFmtId="0" fontId="16" fillId="0" borderId="0" xfId="0" applyFont="1" applyBorder="1" applyAlignment="1"/>
    <xf numFmtId="0" fontId="10" fillId="2" borderId="10" xfId="0" applyFont="1" applyFill="1" applyBorder="1" applyAlignment="1">
      <alignment horizontal="justify" vertical="center" wrapText="1"/>
    </xf>
    <xf numFmtId="0" fontId="24" fillId="3" borderId="31" xfId="0" applyFont="1" applyFill="1" applyBorder="1" applyAlignment="1">
      <alignment horizontal="center" wrapText="1"/>
    </xf>
    <xf numFmtId="0" fontId="24" fillId="3" borderId="32" xfId="0" applyFont="1" applyFill="1" applyBorder="1" applyAlignment="1">
      <alignment horizontal="center" wrapText="1"/>
    </xf>
    <xf numFmtId="0" fontId="24" fillId="3" borderId="33" xfId="0" applyFont="1" applyFill="1" applyBorder="1" applyAlignment="1">
      <alignment horizontal="center" wrapText="1"/>
    </xf>
    <xf numFmtId="49" fontId="24" fillId="3" borderId="34" xfId="0" applyNumberFormat="1" applyFont="1" applyFill="1" applyBorder="1" applyAlignment="1">
      <alignment horizontal="center" vertical="center" wrapText="1"/>
    </xf>
    <xf numFmtId="49" fontId="24" fillId="3" borderId="32" xfId="0" applyNumberFormat="1" applyFont="1" applyFill="1" applyBorder="1" applyAlignment="1">
      <alignment horizontal="center" vertical="center" wrapText="1"/>
    </xf>
    <xf numFmtId="49" fontId="24" fillId="3" borderId="35" xfId="0" applyNumberFormat="1" applyFont="1" applyFill="1" applyBorder="1" applyAlignment="1">
      <alignment horizontal="center" vertical="center" wrapText="1"/>
    </xf>
    <xf numFmtId="1" fontId="13" fillId="2" borderId="23" xfId="0" quotePrefix="1" applyNumberFormat="1" applyFont="1" applyFill="1" applyBorder="1" applyAlignment="1">
      <alignment horizontal="center" vertical="center" wrapText="1"/>
    </xf>
    <xf numFmtId="0" fontId="13" fillId="2" borderId="14" xfId="0" applyNumberFormat="1" applyFont="1" applyFill="1" applyBorder="1" applyAlignment="1">
      <alignment horizontal="center" vertical="center" wrapText="1"/>
    </xf>
    <xf numFmtId="0" fontId="13" fillId="2" borderId="82" xfId="0" applyNumberFormat="1" applyFont="1" applyFill="1" applyBorder="1" applyAlignment="1">
      <alignment horizontal="center" vertical="center" wrapText="1"/>
    </xf>
    <xf numFmtId="0" fontId="13" fillId="2" borderId="83" xfId="0" applyNumberFormat="1" applyFont="1" applyFill="1" applyBorder="1" applyAlignment="1">
      <alignment horizontal="center" vertical="center" wrapText="1"/>
    </xf>
    <xf numFmtId="4" fontId="14" fillId="2" borderId="23" xfId="0" applyNumberFormat="1" applyFont="1" applyFill="1" applyBorder="1" applyAlignment="1">
      <alignment horizontal="center" vertical="center" wrapText="1"/>
    </xf>
    <xf numFmtId="4" fontId="15" fillId="0" borderId="8" xfId="0" applyNumberFormat="1" applyFont="1" applyBorder="1" applyAlignment="1">
      <alignment horizontal="center" vertical="center" wrapText="1"/>
    </xf>
    <xf numFmtId="4" fontId="14" fillId="2" borderId="13" xfId="0" applyNumberFormat="1" applyFont="1" applyFill="1" applyBorder="1" applyAlignment="1">
      <alignment horizontal="center" vertical="center" wrapText="1"/>
    </xf>
    <xf numFmtId="4" fontId="15" fillId="0" borderId="7" xfId="0" applyNumberFormat="1" applyFont="1" applyBorder="1" applyAlignment="1">
      <alignment horizontal="center" vertical="center" wrapText="1"/>
    </xf>
    <xf numFmtId="4" fontId="15" fillId="0" borderId="5" xfId="0" applyNumberFormat="1" applyFont="1" applyBorder="1" applyAlignment="1">
      <alignment horizontal="center" vertical="center" wrapText="1"/>
    </xf>
    <xf numFmtId="0" fontId="23" fillId="0" borderId="22" xfId="2" applyFont="1" applyBorder="1" applyAlignment="1">
      <alignment horizontal="left" vertical="center" wrapText="1"/>
    </xf>
    <xf numFmtId="0" fontId="23" fillId="0" borderId="38" xfId="2" applyFont="1" applyBorder="1" applyAlignment="1">
      <alignment horizontal="left" vertical="center" wrapText="1"/>
    </xf>
    <xf numFmtId="0" fontId="23" fillId="0" borderId="4" xfId="2" applyFont="1" applyBorder="1" applyAlignment="1">
      <alignment horizontal="left" vertical="center" wrapText="1"/>
    </xf>
    <xf numFmtId="0" fontId="22" fillId="0" borderId="47" xfId="1" applyFont="1" applyBorder="1" applyAlignment="1">
      <alignment horizontal="center" vertical="center" wrapText="1"/>
    </xf>
    <xf numFmtId="0" fontId="22" fillId="0" borderId="50" xfId="1" applyFont="1" applyBorder="1" applyAlignment="1">
      <alignment horizontal="center" vertical="center" wrapText="1"/>
    </xf>
    <xf numFmtId="0" fontId="22" fillId="0" borderId="45" xfId="1" applyFont="1" applyBorder="1" applyAlignment="1">
      <alignment horizontal="center" vertical="center" wrapText="1"/>
    </xf>
    <xf numFmtId="0" fontId="22" fillId="0" borderId="16" xfId="1" applyFont="1" applyBorder="1" applyAlignment="1">
      <alignment horizontal="center" vertical="center" wrapText="1"/>
    </xf>
    <xf numFmtId="0" fontId="22" fillId="0" borderId="49" xfId="1" applyFont="1" applyBorder="1" applyAlignment="1">
      <alignment horizontal="left" vertical="top" wrapText="1"/>
    </xf>
    <xf numFmtId="0" fontId="22" fillId="0" borderId="0" xfId="1" applyFont="1" applyBorder="1" applyAlignment="1">
      <alignment horizontal="left" vertical="top" wrapText="1"/>
    </xf>
    <xf numFmtId="0" fontId="6" fillId="0" borderId="0" xfId="0" applyFont="1" applyBorder="1" applyAlignment="1">
      <alignment horizontal="left" vertical="top" wrapText="1"/>
    </xf>
    <xf numFmtId="0" fontId="22" fillId="0" borderId="54" xfId="1" applyFont="1" applyBorder="1" applyAlignment="1">
      <alignment horizontal="left" vertical="center" wrapText="1"/>
    </xf>
    <xf numFmtId="0" fontId="22" fillId="0" borderId="55" xfId="1" applyFont="1" applyBorder="1" applyAlignment="1">
      <alignment horizontal="left" vertical="center" wrapText="1"/>
    </xf>
    <xf numFmtId="0" fontId="22" fillId="0" borderId="56" xfId="1" applyFont="1" applyBorder="1" applyAlignment="1">
      <alignment horizontal="left" vertical="center" wrapText="1"/>
    </xf>
    <xf numFmtId="0" fontId="22" fillId="0" borderId="21" xfId="1" applyFont="1" applyBorder="1" applyAlignment="1">
      <alignment horizontal="left" vertical="top"/>
    </xf>
    <xf numFmtId="0" fontId="22" fillId="0" borderId="0" xfId="1" applyFont="1" applyBorder="1" applyAlignment="1">
      <alignment horizontal="left" vertical="top"/>
    </xf>
    <xf numFmtId="0" fontId="6" fillId="0" borderId="0" xfId="0" applyFont="1" applyBorder="1" applyAlignment="1">
      <alignment horizontal="left" vertical="top"/>
    </xf>
    <xf numFmtId="0" fontId="22" fillId="0" borderId="22" xfId="1" applyFont="1" applyBorder="1" applyAlignment="1">
      <alignment horizontal="left" vertical="center" wrapText="1"/>
    </xf>
    <xf numFmtId="0" fontId="22" fillId="0" borderId="38" xfId="1" applyFont="1" applyBorder="1" applyAlignment="1">
      <alignment horizontal="left" vertical="center" wrapText="1"/>
    </xf>
    <xf numFmtId="0" fontId="22" fillId="0" borderId="4" xfId="1" applyFont="1" applyBorder="1" applyAlignment="1">
      <alignment horizontal="left" vertical="center" wrapText="1"/>
    </xf>
    <xf numFmtId="0" fontId="22" fillId="0" borderId="53" xfId="1" applyFont="1" applyBorder="1" applyAlignment="1">
      <alignment horizontal="center" vertical="center" wrapText="1"/>
    </xf>
    <xf numFmtId="0" fontId="22" fillId="0" borderId="46" xfId="1" applyFont="1" applyBorder="1" applyAlignment="1">
      <alignment horizontal="center" vertical="center" wrapText="1"/>
    </xf>
    <xf numFmtId="2" fontId="16" fillId="0" borderId="20" xfId="0" applyNumberFormat="1" applyFont="1" applyBorder="1" applyAlignment="1">
      <alignment horizontal="justify" vertical="center" wrapText="1"/>
    </xf>
    <xf numFmtId="2" fontId="16" fillId="0" borderId="23" xfId="0" applyNumberFormat="1" applyFont="1" applyBorder="1" applyAlignment="1">
      <alignment horizontal="justify" vertical="center" wrapText="1"/>
    </xf>
    <xf numFmtId="0" fontId="9" fillId="0" borderId="3" xfId="0" applyFont="1" applyBorder="1" applyAlignment="1">
      <alignment horizontal="justify" vertical="center" wrapText="1"/>
    </xf>
    <xf numFmtId="0" fontId="22" fillId="0" borderId="22" xfId="1" applyFont="1" applyBorder="1" applyAlignment="1">
      <alignment horizontal="left" vertical="top" wrapText="1"/>
    </xf>
    <xf numFmtId="0" fontId="22" fillId="0" borderId="38" xfId="1" applyFont="1" applyBorder="1" applyAlignment="1">
      <alignment horizontal="left" vertical="top" wrapText="1"/>
    </xf>
    <xf numFmtId="0" fontId="22" fillId="0" borderId="4" xfId="1" applyFont="1" applyBorder="1" applyAlignment="1">
      <alignment horizontal="left" vertical="top" wrapText="1"/>
    </xf>
    <xf numFmtId="0" fontId="22" fillId="0" borderId="20" xfId="0" applyFont="1" applyBorder="1" applyAlignment="1">
      <alignment horizontal="left" vertical="top"/>
    </xf>
    <xf numFmtId="0" fontId="22" fillId="0" borderId="30" xfId="0" applyFont="1" applyBorder="1" applyAlignment="1">
      <alignment horizontal="left" vertical="top"/>
    </xf>
    <xf numFmtId="0" fontId="22" fillId="0" borderId="0" xfId="0" applyFont="1" applyBorder="1" applyAlignment="1">
      <alignment horizontal="left" vertical="top"/>
    </xf>
    <xf numFmtId="0" fontId="22" fillId="0" borderId="21" xfId="0" applyFont="1" applyBorder="1" applyAlignment="1">
      <alignment horizontal="left" vertical="top"/>
    </xf>
    <xf numFmtId="0" fontId="22" fillId="0" borderId="48" xfId="1" applyFont="1" applyBorder="1" applyAlignment="1">
      <alignment horizontal="left" vertical="center" wrapText="1"/>
    </xf>
    <xf numFmtId="0" fontId="22" fillId="0" borderId="51" xfId="1" applyFont="1" applyBorder="1" applyAlignment="1">
      <alignment horizontal="left" vertical="center" wrapText="1"/>
    </xf>
    <xf numFmtId="0" fontId="22" fillId="0" borderId="52" xfId="1" applyFont="1" applyBorder="1" applyAlignment="1">
      <alignment horizontal="left" vertical="center" wrapText="1"/>
    </xf>
    <xf numFmtId="49" fontId="11" fillId="0" borderId="21" xfId="0" applyNumberFormat="1" applyFont="1" applyBorder="1" applyAlignment="1">
      <alignment horizontal="center" vertical="center"/>
    </xf>
    <xf numFmtId="0" fontId="11" fillId="0" borderId="0" xfId="0" applyFont="1" applyBorder="1" applyAlignment="1"/>
    <xf numFmtId="0" fontId="11" fillId="0" borderId="7" xfId="0" applyFont="1" applyBorder="1" applyAlignment="1"/>
    <xf numFmtId="1" fontId="13" fillId="0" borderId="30" xfId="0" applyNumberFormat="1" applyFont="1" applyFill="1" applyBorder="1" applyAlignment="1">
      <alignment horizontal="center" vertical="center" wrapText="1"/>
    </xf>
    <xf numFmtId="1" fontId="13" fillId="0" borderId="0" xfId="0" applyNumberFormat="1" applyFont="1" applyFill="1" applyBorder="1" applyAlignment="1">
      <alignment horizontal="center" vertical="center" wrapText="1"/>
    </xf>
    <xf numFmtId="1" fontId="13" fillId="0" borderId="7" xfId="0" applyNumberFormat="1" applyFont="1" applyFill="1" applyBorder="1" applyAlignment="1">
      <alignment horizontal="center" vertical="center" wrapText="1"/>
    </xf>
    <xf numFmtId="0" fontId="18" fillId="0" borderId="22" xfId="0" applyFont="1" applyBorder="1" applyAlignment="1">
      <alignment vertical="center" wrapText="1"/>
    </xf>
    <xf numFmtId="1" fontId="9" fillId="6" borderId="3" xfId="0" applyNumberFormat="1" applyFont="1" applyFill="1" applyBorder="1" applyAlignment="1">
      <alignment horizontal="center" vertical="center" wrapText="1"/>
    </xf>
    <xf numFmtId="49" fontId="13" fillId="0" borderId="20"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49" fontId="13" fillId="0" borderId="24" xfId="0" applyNumberFormat="1" applyFont="1" applyFill="1" applyBorder="1" applyAlignment="1">
      <alignment horizontal="center" vertical="center" wrapText="1"/>
    </xf>
    <xf numFmtId="0" fontId="11" fillId="0" borderId="24" xfId="0" applyFont="1" applyBorder="1" applyAlignment="1"/>
    <xf numFmtId="0" fontId="11" fillId="0" borderId="27" xfId="0" applyFont="1" applyBorder="1" applyAlignment="1"/>
    <xf numFmtId="0" fontId="11" fillId="0" borderId="5" xfId="0" applyFont="1" applyBorder="1" applyAlignment="1"/>
    <xf numFmtId="0" fontId="7" fillId="0" borderId="20" xfId="2" applyFont="1" applyBorder="1" applyAlignment="1">
      <alignment horizontal="left" vertical="center" wrapText="1"/>
    </xf>
    <xf numFmtId="0" fontId="7" fillId="0" borderId="30" xfId="2" applyFont="1" applyBorder="1" applyAlignment="1">
      <alignment horizontal="left" vertical="center" wrapText="1"/>
    </xf>
    <xf numFmtId="0" fontId="8" fillId="0" borderId="0" xfId="0" applyFont="1" applyAlignment="1">
      <alignment horizontal="center"/>
    </xf>
    <xf numFmtId="0" fontId="13" fillId="3" borderId="13" xfId="0" applyFont="1" applyFill="1" applyBorder="1" applyAlignment="1">
      <alignment horizontal="center" vertical="center" wrapText="1"/>
    </xf>
    <xf numFmtId="0" fontId="13" fillId="3" borderId="8" xfId="0" applyFont="1" applyFill="1" applyBorder="1" applyAlignment="1">
      <alignment horizontal="center" vertical="center" wrapText="1"/>
    </xf>
    <xf numFmtId="1" fontId="13" fillId="2" borderId="7" xfId="0" applyNumberFormat="1" applyFont="1" applyFill="1" applyBorder="1" applyAlignment="1">
      <alignment horizontal="center" vertical="center" wrapText="1"/>
    </xf>
    <xf numFmtId="4" fontId="13" fillId="2" borderId="7" xfId="0" applyNumberFormat="1" applyFont="1" applyFill="1" applyBorder="1" applyAlignment="1">
      <alignment horizontal="center" vertical="center" wrapText="1"/>
    </xf>
    <xf numFmtId="4" fontId="9" fillId="0" borderId="8" xfId="0" applyNumberFormat="1" applyFont="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13"/>
  <sheetViews>
    <sheetView tabSelected="1" topLeftCell="A151" zoomScale="95" zoomScaleNormal="95" workbookViewId="0">
      <selection activeCell="B126" sqref="B126"/>
    </sheetView>
  </sheetViews>
  <sheetFormatPr defaultColWidth="9.140625" defaultRowHeight="16.5" x14ac:dyDescent="0.3"/>
  <cols>
    <col min="1" max="1" width="7" style="15" customWidth="1"/>
    <col min="2" max="2" width="111.5703125" style="15" customWidth="1"/>
    <col min="3" max="3" width="10.85546875" style="17" customWidth="1"/>
    <col min="4" max="4" width="11.140625" style="15" customWidth="1"/>
    <col min="5" max="5" width="11.5703125" style="15" customWidth="1"/>
    <col min="6" max="6" width="12.42578125" style="15" customWidth="1"/>
    <col min="7" max="7" width="10" style="15" customWidth="1"/>
    <col min="8" max="8" width="11.85546875" style="15" customWidth="1"/>
    <col min="9" max="9" width="11.28515625" style="15" customWidth="1"/>
    <col min="10" max="10" width="11.7109375" style="15" customWidth="1"/>
    <col min="11" max="11" width="11.42578125" style="15" customWidth="1"/>
    <col min="12" max="13" width="7.5703125" style="15" customWidth="1"/>
    <col min="14" max="16" width="7" style="15" customWidth="1"/>
    <col min="17" max="16384" width="9.140625" style="15"/>
  </cols>
  <sheetData>
    <row r="2" spans="1:18" x14ac:dyDescent="0.3">
      <c r="B2" s="16" t="s">
        <v>7</v>
      </c>
    </row>
    <row r="3" spans="1:18" x14ac:dyDescent="0.3">
      <c r="B3" s="16" t="s">
        <v>8</v>
      </c>
    </row>
    <row r="4" spans="1:18" ht="33" x14ac:dyDescent="0.3">
      <c r="B4" s="18" t="s">
        <v>9</v>
      </c>
    </row>
    <row r="5" spans="1:18" x14ac:dyDescent="0.3">
      <c r="B5" s="16" t="s">
        <v>64</v>
      </c>
    </row>
    <row r="6" spans="1:18" ht="33" x14ac:dyDescent="0.3">
      <c r="B6" s="19" t="s">
        <v>63</v>
      </c>
      <c r="D6" s="20"/>
      <c r="E6" s="20"/>
    </row>
    <row r="7" spans="1:18" x14ac:dyDescent="0.3">
      <c r="B7" s="21" t="s">
        <v>91</v>
      </c>
      <c r="C7" s="22"/>
      <c r="D7" s="20"/>
      <c r="E7" s="20"/>
    </row>
    <row r="8" spans="1:18" ht="219.75" customHeight="1" x14ac:dyDescent="0.3">
      <c r="B8" s="242" t="s">
        <v>111</v>
      </c>
      <c r="C8" s="23"/>
    </row>
    <row r="9" spans="1:18" ht="39.75" customHeight="1" x14ac:dyDescent="0.3">
      <c r="B9" s="243" t="s">
        <v>109</v>
      </c>
      <c r="C9" s="23"/>
    </row>
    <row r="10" spans="1:18" ht="17.25" thickBot="1" x14ac:dyDescent="0.35">
      <c r="B10" s="233" t="s">
        <v>121</v>
      </c>
      <c r="F10" s="23"/>
    </row>
    <row r="11" spans="1:18" ht="48.75" customHeight="1" thickBot="1" x14ac:dyDescent="0.35">
      <c r="D11" s="436" t="s">
        <v>23</v>
      </c>
      <c r="E11" s="437"/>
      <c r="F11" s="437"/>
      <c r="G11" s="438"/>
      <c r="H11" s="439" t="s">
        <v>24</v>
      </c>
      <c r="I11" s="440"/>
      <c r="J11" s="440"/>
      <c r="K11" s="441"/>
    </row>
    <row r="12" spans="1:18" ht="37.5" customHeight="1" thickBot="1" x14ac:dyDescent="0.35">
      <c r="A12" s="356" t="s">
        <v>110</v>
      </c>
      <c r="B12" s="357"/>
      <c r="C12" s="357"/>
      <c r="D12" s="218" t="s">
        <v>16</v>
      </c>
      <c r="E12" s="219" t="s">
        <v>17</v>
      </c>
      <c r="F12" s="219" t="s">
        <v>18</v>
      </c>
      <c r="G12" s="220"/>
      <c r="H12" s="221" t="s">
        <v>16</v>
      </c>
      <c r="I12" s="219" t="s">
        <v>17</v>
      </c>
      <c r="J12" s="219" t="s">
        <v>18</v>
      </c>
      <c r="K12" s="222"/>
      <c r="O12" s="244"/>
      <c r="P12" s="244"/>
      <c r="Q12" s="244"/>
      <c r="R12" s="244"/>
    </row>
    <row r="13" spans="1:18" ht="45.75" customHeight="1" thickBot="1" x14ac:dyDescent="0.35">
      <c r="A13" s="24" t="s">
        <v>0</v>
      </c>
      <c r="B13" s="25" t="s">
        <v>1</v>
      </c>
      <c r="C13" s="228" t="s">
        <v>2</v>
      </c>
      <c r="D13" s="223" t="s">
        <v>19</v>
      </c>
      <c r="E13" s="224" t="s">
        <v>20</v>
      </c>
      <c r="F13" s="224" t="s">
        <v>21</v>
      </c>
      <c r="G13" s="225" t="s">
        <v>22</v>
      </c>
      <c r="H13" s="226" t="s">
        <v>19</v>
      </c>
      <c r="I13" s="224" t="s">
        <v>20</v>
      </c>
      <c r="J13" s="224" t="s">
        <v>21</v>
      </c>
      <c r="K13" s="227" t="s">
        <v>22</v>
      </c>
      <c r="O13" s="244"/>
      <c r="P13" s="244"/>
      <c r="Q13" s="244"/>
      <c r="R13" s="244"/>
    </row>
    <row r="14" spans="1:18" x14ac:dyDescent="0.3">
      <c r="A14" s="369" t="s">
        <v>5</v>
      </c>
      <c r="B14" s="370"/>
      <c r="C14" s="367">
        <f>C16+C82+C72+C92+C147</f>
        <v>100</v>
      </c>
      <c r="D14" s="442" t="e">
        <f>D16+D72+D82+D92</f>
        <v>#VALUE!</v>
      </c>
      <c r="E14" s="442" t="e">
        <f>E16+E72+E82+E92</f>
        <v>#VALUE!</v>
      </c>
      <c r="F14" s="442" t="e">
        <f>F16+F72+F82+F92</f>
        <v>#VALUE!</v>
      </c>
      <c r="G14" s="446" t="e">
        <f>AVERAGE(D14:F15)</f>
        <v>#VALUE!</v>
      </c>
      <c r="H14" s="442" t="e">
        <f>H16+H72+H82+H92</f>
        <v>#VALUE!</v>
      </c>
      <c r="I14" s="442" t="e">
        <f>I16+I72+I82+I92</f>
        <v>#REF!</v>
      </c>
      <c r="J14" s="442" t="e">
        <f>J16+J72+J82+J92</f>
        <v>#REF!</v>
      </c>
      <c r="K14" s="446" t="e">
        <f>AVERAGE(H14:J15)</f>
        <v>#VALUE!</v>
      </c>
      <c r="O14" s="244"/>
      <c r="P14" s="244"/>
      <c r="Q14" s="244"/>
      <c r="R14" s="244"/>
    </row>
    <row r="15" spans="1:18" ht="17.25" thickBot="1" x14ac:dyDescent="0.35">
      <c r="A15" s="371"/>
      <c r="B15" s="372"/>
      <c r="C15" s="368"/>
      <c r="D15" s="368"/>
      <c r="E15" s="368"/>
      <c r="F15" s="368"/>
      <c r="G15" s="447"/>
      <c r="H15" s="368"/>
      <c r="I15" s="368"/>
      <c r="J15" s="368"/>
      <c r="K15" s="447"/>
      <c r="O15" s="244"/>
      <c r="P15" s="244"/>
      <c r="Q15" s="244"/>
      <c r="R15" s="244"/>
    </row>
    <row r="16" spans="1:18" x14ac:dyDescent="0.3">
      <c r="A16" s="365">
        <v>1</v>
      </c>
      <c r="B16" s="375" t="s">
        <v>89</v>
      </c>
      <c r="C16" s="430">
        <f>C18+C26+C34+C41+C48+C56+C64</f>
        <v>45</v>
      </c>
      <c r="D16" s="443" t="e">
        <f>SUM(D18+D26+D34+D41+D48+D56+D64:D65)</f>
        <v>#VALUE!</v>
      </c>
      <c r="E16" s="444" t="e">
        <f t="shared" ref="E16:F16" si="0">SUM(E18+E26+E34+E41+E48+E56+E64:E65)</f>
        <v>#VALUE!</v>
      </c>
      <c r="F16" s="443" t="e">
        <f t="shared" si="0"/>
        <v>#VALUE!</v>
      </c>
      <c r="G16" s="448" t="e">
        <f>AVERAGE(D16:F17)</f>
        <v>#VALUE!</v>
      </c>
      <c r="H16" s="443" t="e">
        <f>SUM(H18+H26+H34+H41+H48+H56+H64:H65)</f>
        <v>#VALUE!</v>
      </c>
      <c r="I16" s="430" t="e">
        <f>I18+I26+I41+#REF!</f>
        <v>#REF!</v>
      </c>
      <c r="J16" s="430" t="e">
        <f>J18+J26+J41+#REF!</f>
        <v>#REF!</v>
      </c>
      <c r="K16" s="448" t="e">
        <f>AVERAGE(H16:J17)</f>
        <v>#VALUE!</v>
      </c>
      <c r="N16" s="235"/>
      <c r="O16" s="244"/>
      <c r="P16" s="244"/>
      <c r="Q16" s="244"/>
      <c r="R16" s="244"/>
    </row>
    <row r="17" spans="1:18" ht="17.25" thickBot="1" x14ac:dyDescent="0.35">
      <c r="A17" s="366"/>
      <c r="B17" s="376"/>
      <c r="C17" s="431"/>
      <c r="D17" s="431"/>
      <c r="E17" s="445"/>
      <c r="F17" s="431"/>
      <c r="G17" s="449"/>
      <c r="H17" s="431"/>
      <c r="I17" s="431"/>
      <c r="J17" s="431"/>
      <c r="K17" s="449"/>
      <c r="O17" s="244"/>
      <c r="P17" s="244"/>
      <c r="Q17" s="244"/>
      <c r="R17" s="244"/>
    </row>
    <row r="18" spans="1:18" x14ac:dyDescent="0.3">
      <c r="A18" s="358" t="s">
        <v>4</v>
      </c>
      <c r="B18" s="335" t="s">
        <v>56</v>
      </c>
      <c r="C18" s="361">
        <v>8</v>
      </c>
      <c r="D18" s="297"/>
      <c r="E18" s="297"/>
      <c r="F18" s="297"/>
      <c r="G18" s="446" t="e">
        <f>AVERAGE(D18:F19)</f>
        <v>#DIV/0!</v>
      </c>
      <c r="H18" s="297"/>
      <c r="I18" s="297"/>
      <c r="J18" s="297"/>
      <c r="K18" s="446" t="e">
        <f>AVERAGE(H18:J19)</f>
        <v>#DIV/0!</v>
      </c>
      <c r="O18" s="244"/>
      <c r="P18" s="244"/>
      <c r="Q18" s="244"/>
      <c r="R18" s="244"/>
    </row>
    <row r="19" spans="1:18" ht="17.25" thickBot="1" x14ac:dyDescent="0.35">
      <c r="A19" s="359"/>
      <c r="B19" s="373"/>
      <c r="C19" s="374"/>
      <c r="D19" s="298"/>
      <c r="E19" s="298"/>
      <c r="F19" s="298"/>
      <c r="G19" s="450"/>
      <c r="H19" s="298"/>
      <c r="I19" s="298"/>
      <c r="J19" s="298"/>
      <c r="K19" s="450"/>
      <c r="O19" s="244"/>
      <c r="P19" s="244"/>
      <c r="Q19" s="244"/>
      <c r="R19" s="244"/>
    </row>
    <row r="20" spans="1:18" ht="33.75" thickBot="1" x14ac:dyDescent="0.35">
      <c r="A20" s="381"/>
      <c r="B20" s="26" t="s">
        <v>144</v>
      </c>
      <c r="C20" s="27"/>
      <c r="D20" s="288"/>
      <c r="E20" s="301"/>
      <c r="F20" s="301"/>
      <c r="G20" s="301"/>
      <c r="H20" s="301"/>
      <c r="I20" s="301"/>
      <c r="J20" s="301"/>
      <c r="K20" s="302"/>
      <c r="O20" s="245"/>
      <c r="P20" s="244"/>
      <c r="Q20" s="244"/>
      <c r="R20" s="244"/>
    </row>
    <row r="21" spans="1:18" ht="17.25" customHeight="1" thickBot="1" x14ac:dyDescent="0.35">
      <c r="A21" s="382"/>
      <c r="B21" s="28" t="s">
        <v>142</v>
      </c>
      <c r="C21" s="33">
        <v>8</v>
      </c>
      <c r="D21" s="303"/>
      <c r="E21" s="304"/>
      <c r="F21" s="304"/>
      <c r="G21" s="304"/>
      <c r="H21" s="304"/>
      <c r="I21" s="304"/>
      <c r="J21" s="304"/>
      <c r="K21" s="305"/>
      <c r="O21" s="244"/>
      <c r="P21" s="244"/>
      <c r="Q21" s="244"/>
      <c r="R21" s="244"/>
    </row>
    <row r="22" spans="1:18" ht="17.25" customHeight="1" thickBot="1" x14ac:dyDescent="0.35">
      <c r="A22" s="382"/>
      <c r="B22" s="29" t="s">
        <v>67</v>
      </c>
      <c r="C22" s="35">
        <v>5</v>
      </c>
      <c r="D22" s="303"/>
      <c r="E22" s="304"/>
      <c r="F22" s="304"/>
      <c r="G22" s="304"/>
      <c r="H22" s="304"/>
      <c r="I22" s="304"/>
      <c r="J22" s="304"/>
      <c r="K22" s="305"/>
      <c r="O22" s="244"/>
      <c r="P22" s="244"/>
      <c r="Q22" s="244"/>
      <c r="R22" s="244"/>
    </row>
    <row r="23" spans="1:18" ht="16.5" customHeight="1" x14ac:dyDescent="0.3">
      <c r="A23" s="382"/>
      <c r="B23" s="377" t="s">
        <v>13</v>
      </c>
      <c r="C23" s="378"/>
      <c r="D23" s="303"/>
      <c r="E23" s="304"/>
      <c r="F23" s="304"/>
      <c r="G23" s="304"/>
      <c r="H23" s="304"/>
      <c r="I23" s="304"/>
      <c r="J23" s="304"/>
      <c r="K23" s="305"/>
      <c r="O23" s="244"/>
      <c r="P23" s="244"/>
      <c r="Q23" s="244"/>
      <c r="R23" s="244"/>
    </row>
    <row r="24" spans="1:18" ht="16.5" customHeight="1" x14ac:dyDescent="0.3">
      <c r="A24" s="382"/>
      <c r="B24" s="377" t="s">
        <v>14</v>
      </c>
      <c r="C24" s="378"/>
      <c r="D24" s="303"/>
      <c r="E24" s="304"/>
      <c r="F24" s="304"/>
      <c r="G24" s="304"/>
      <c r="H24" s="304"/>
      <c r="I24" s="304"/>
      <c r="J24" s="304"/>
      <c r="K24" s="305"/>
      <c r="O24" s="245"/>
      <c r="P24" s="244"/>
      <c r="Q24" s="244"/>
      <c r="R24" s="244"/>
    </row>
    <row r="25" spans="1:18" ht="17.25" customHeight="1" thickBot="1" x14ac:dyDescent="0.35">
      <c r="A25" s="383"/>
      <c r="B25" s="379" t="s">
        <v>15</v>
      </c>
      <c r="C25" s="380"/>
      <c r="D25" s="306"/>
      <c r="E25" s="307"/>
      <c r="F25" s="307"/>
      <c r="G25" s="307"/>
      <c r="H25" s="307"/>
      <c r="I25" s="307"/>
      <c r="J25" s="307"/>
      <c r="K25" s="308"/>
      <c r="O25" s="244"/>
      <c r="P25" s="244"/>
      <c r="Q25" s="244"/>
      <c r="R25" s="244"/>
    </row>
    <row r="26" spans="1:18" x14ac:dyDescent="0.3">
      <c r="A26" s="360" t="s">
        <v>3</v>
      </c>
      <c r="B26" s="335" t="s">
        <v>66</v>
      </c>
      <c r="C26" s="361">
        <v>8</v>
      </c>
      <c r="D26" s="320"/>
      <c r="E26" s="320"/>
      <c r="F26" s="320"/>
      <c r="G26" s="349" t="e">
        <f>AVERAGE(D26:F27)</f>
        <v>#DIV/0!</v>
      </c>
      <c r="H26" s="320"/>
      <c r="I26" s="320"/>
      <c r="J26" s="320"/>
      <c r="K26" s="349" t="e">
        <f>AVERAGE(H26:J27)</f>
        <v>#DIV/0!</v>
      </c>
      <c r="O26" s="244"/>
      <c r="P26" s="244"/>
      <c r="Q26" s="244"/>
      <c r="R26" s="244"/>
    </row>
    <row r="27" spans="1:18" ht="17.25" thickBot="1" x14ac:dyDescent="0.35">
      <c r="A27" s="334"/>
      <c r="B27" s="432"/>
      <c r="C27" s="362"/>
      <c r="D27" s="298"/>
      <c r="E27" s="298"/>
      <c r="F27" s="298"/>
      <c r="G27" s="350"/>
      <c r="H27" s="298"/>
      <c r="I27" s="298"/>
      <c r="J27" s="298"/>
      <c r="K27" s="350"/>
      <c r="O27" s="244"/>
      <c r="P27" s="244"/>
      <c r="Q27" s="244"/>
      <c r="R27" s="244"/>
    </row>
    <row r="28" spans="1:18" ht="50.25" thickBot="1" x14ac:dyDescent="0.35">
      <c r="A28" s="363"/>
      <c r="B28" s="30" t="s">
        <v>145</v>
      </c>
      <c r="C28" s="31"/>
      <c r="D28" s="341"/>
      <c r="E28" s="342"/>
      <c r="F28" s="342"/>
      <c r="G28" s="342"/>
      <c r="H28" s="342"/>
      <c r="I28" s="342"/>
      <c r="J28" s="342"/>
      <c r="K28" s="343"/>
      <c r="O28" s="244"/>
      <c r="P28" s="244"/>
      <c r="Q28" s="244"/>
      <c r="R28" s="244"/>
    </row>
    <row r="29" spans="1:18" ht="17.25" thickBot="1" x14ac:dyDescent="0.35">
      <c r="A29" s="364"/>
      <c r="B29" s="32" t="s">
        <v>143</v>
      </c>
      <c r="C29" s="33">
        <v>8</v>
      </c>
      <c r="D29" s="344"/>
      <c r="E29" s="345"/>
      <c r="F29" s="345"/>
      <c r="G29" s="345"/>
      <c r="H29" s="345"/>
      <c r="I29" s="345"/>
      <c r="J29" s="345"/>
      <c r="K29" s="346"/>
      <c r="O29" s="244"/>
      <c r="P29" s="244"/>
      <c r="Q29" s="244"/>
      <c r="R29" s="244"/>
    </row>
    <row r="30" spans="1:18" ht="17.25" thickBot="1" x14ac:dyDescent="0.35">
      <c r="A30" s="364"/>
      <c r="B30" s="34" t="s">
        <v>68</v>
      </c>
      <c r="C30" s="35">
        <v>5</v>
      </c>
      <c r="D30" s="347"/>
      <c r="E30" s="345"/>
      <c r="F30" s="345"/>
      <c r="G30" s="345"/>
      <c r="H30" s="345"/>
      <c r="I30" s="345"/>
      <c r="J30" s="345"/>
      <c r="K30" s="346"/>
      <c r="O30" s="244"/>
      <c r="P30" s="244"/>
      <c r="Q30" s="244"/>
      <c r="R30" s="244"/>
    </row>
    <row r="31" spans="1:18" x14ac:dyDescent="0.3">
      <c r="A31" s="355"/>
      <c r="B31" s="377" t="s">
        <v>13</v>
      </c>
      <c r="C31" s="378"/>
      <c r="D31" s="348"/>
      <c r="E31" s="345"/>
      <c r="F31" s="345"/>
      <c r="G31" s="345"/>
      <c r="H31" s="345"/>
      <c r="I31" s="345"/>
      <c r="J31" s="345"/>
      <c r="K31" s="346"/>
      <c r="O31" s="244"/>
      <c r="P31" s="244"/>
      <c r="Q31" s="244"/>
      <c r="R31" s="244"/>
    </row>
    <row r="32" spans="1:18" x14ac:dyDescent="0.3">
      <c r="A32" s="355"/>
      <c r="B32" s="377" t="s">
        <v>14</v>
      </c>
      <c r="C32" s="378"/>
      <c r="D32" s="348"/>
      <c r="E32" s="345"/>
      <c r="F32" s="345"/>
      <c r="G32" s="345"/>
      <c r="H32" s="345"/>
      <c r="I32" s="345"/>
      <c r="J32" s="345"/>
      <c r="K32" s="346"/>
      <c r="O32" s="244"/>
      <c r="P32" s="244"/>
      <c r="Q32" s="244"/>
      <c r="R32" s="244"/>
    </row>
    <row r="33" spans="1:18" ht="17.25" thickBot="1" x14ac:dyDescent="0.35">
      <c r="A33" s="355"/>
      <c r="B33" s="433" t="s">
        <v>15</v>
      </c>
      <c r="C33" s="434"/>
      <c r="D33" s="348"/>
      <c r="E33" s="345"/>
      <c r="F33" s="345"/>
      <c r="G33" s="345"/>
      <c r="H33" s="345"/>
      <c r="I33" s="345"/>
      <c r="J33" s="345"/>
      <c r="K33" s="346"/>
      <c r="O33" s="244"/>
      <c r="P33" s="244"/>
      <c r="Q33" s="244"/>
      <c r="R33" s="244"/>
    </row>
    <row r="34" spans="1:18" ht="31.5" customHeight="1" thickBot="1" x14ac:dyDescent="0.35">
      <c r="A34" s="215" t="s">
        <v>71</v>
      </c>
      <c r="B34" s="211" t="s">
        <v>100</v>
      </c>
      <c r="C34" s="145">
        <v>7</v>
      </c>
      <c r="D34" s="260"/>
      <c r="E34" s="261"/>
      <c r="F34" s="261"/>
      <c r="G34" s="262" t="e">
        <f>AVERAGE(D34:F35)</f>
        <v>#DIV/0!</v>
      </c>
      <c r="H34" s="261"/>
      <c r="I34" s="261"/>
      <c r="J34" s="261"/>
      <c r="K34" s="263" t="e">
        <f>AVERAGE(H34:J35)</f>
        <v>#DIV/0!</v>
      </c>
      <c r="O34" s="244"/>
      <c r="P34" s="244"/>
      <c r="Q34" s="244"/>
      <c r="R34" s="244"/>
    </row>
    <row r="35" spans="1:18" ht="32.25" customHeight="1" thickBot="1" x14ac:dyDescent="0.35">
      <c r="A35" s="199"/>
      <c r="B35" s="214" t="s">
        <v>106</v>
      </c>
      <c r="C35" s="229">
        <v>7</v>
      </c>
      <c r="D35" s="44"/>
      <c r="E35" s="44"/>
      <c r="F35" s="44"/>
      <c r="G35" s="44"/>
      <c r="H35" s="44"/>
      <c r="I35" s="44"/>
      <c r="J35" s="44"/>
      <c r="K35" s="45"/>
      <c r="O35" s="244"/>
      <c r="P35" s="244"/>
      <c r="Q35" s="244"/>
      <c r="R35" s="244"/>
    </row>
    <row r="36" spans="1:18" ht="33.75" thickBot="1" x14ac:dyDescent="0.35">
      <c r="A36" s="199"/>
      <c r="B36" s="214" t="s">
        <v>107</v>
      </c>
      <c r="C36" s="229">
        <v>5</v>
      </c>
      <c r="D36" s="44"/>
      <c r="E36" s="44"/>
      <c r="F36" s="44"/>
      <c r="G36" s="44"/>
      <c r="H36" s="44"/>
      <c r="I36" s="44"/>
      <c r="J36" s="44"/>
      <c r="K36" s="45"/>
      <c r="O36" s="244"/>
      <c r="P36" s="244"/>
      <c r="Q36" s="244"/>
      <c r="R36" s="244"/>
    </row>
    <row r="37" spans="1:18" ht="33.75" customHeight="1" thickBot="1" x14ac:dyDescent="0.35">
      <c r="A37" s="199"/>
      <c r="B37" s="214" t="s">
        <v>108</v>
      </c>
      <c r="C37" s="229">
        <v>1</v>
      </c>
      <c r="D37" s="44"/>
      <c r="E37" s="44"/>
      <c r="F37" s="44"/>
      <c r="G37" s="44"/>
      <c r="H37" s="44"/>
      <c r="I37" s="44"/>
      <c r="J37" s="44"/>
      <c r="K37" s="45"/>
      <c r="O37" s="244"/>
      <c r="P37" s="244"/>
      <c r="Q37" s="244"/>
      <c r="R37" s="244"/>
    </row>
    <row r="38" spans="1:18" x14ac:dyDescent="0.3">
      <c r="A38" s="199"/>
      <c r="B38" s="42" t="s">
        <v>13</v>
      </c>
      <c r="C38" s="212"/>
      <c r="D38" s="44"/>
      <c r="E38" s="44"/>
      <c r="F38" s="44"/>
      <c r="G38" s="44"/>
      <c r="H38" s="44"/>
      <c r="I38" s="44"/>
      <c r="J38" s="44"/>
      <c r="K38" s="45"/>
      <c r="O38" s="244"/>
      <c r="P38" s="244"/>
      <c r="Q38" s="244"/>
      <c r="R38" s="244"/>
    </row>
    <row r="39" spans="1:18" x14ac:dyDescent="0.3">
      <c r="A39" s="199"/>
      <c r="B39" s="46" t="s">
        <v>14</v>
      </c>
      <c r="C39" s="212"/>
      <c r="D39" s="44"/>
      <c r="E39" s="44"/>
      <c r="F39" s="44"/>
      <c r="G39" s="44"/>
      <c r="H39" s="44"/>
      <c r="I39" s="44"/>
      <c r="J39" s="44"/>
      <c r="K39" s="45"/>
      <c r="O39" s="244"/>
      <c r="P39" s="244"/>
      <c r="Q39" s="244"/>
      <c r="R39" s="244"/>
    </row>
    <row r="40" spans="1:18" ht="17.25" thickBot="1" x14ac:dyDescent="0.35">
      <c r="A40" s="71"/>
      <c r="B40" s="48" t="s">
        <v>15</v>
      </c>
      <c r="C40" s="213"/>
      <c r="D40" s="44"/>
      <c r="E40" s="44"/>
      <c r="F40" s="44"/>
      <c r="G40" s="44"/>
      <c r="H40" s="44"/>
      <c r="I40" s="44"/>
      <c r="J40" s="44"/>
      <c r="K40" s="45"/>
      <c r="O40" s="244"/>
      <c r="P40" s="244"/>
      <c r="Q40" s="244"/>
      <c r="R40" s="244"/>
    </row>
    <row r="41" spans="1:18" x14ac:dyDescent="0.3">
      <c r="A41" s="333" t="s">
        <v>65</v>
      </c>
      <c r="B41" s="335" t="s">
        <v>61</v>
      </c>
      <c r="C41" s="337">
        <v>7</v>
      </c>
      <c r="D41" s="328"/>
      <c r="E41" s="297"/>
      <c r="F41" s="297"/>
      <c r="G41" s="299" t="e">
        <f>AVERAGE(D41:F42)</f>
        <v>#DIV/0!</v>
      </c>
      <c r="H41" s="297"/>
      <c r="I41" s="297"/>
      <c r="J41" s="297"/>
      <c r="K41" s="299" t="e">
        <f>AVERAGE(H41:J42)</f>
        <v>#DIV/0!</v>
      </c>
      <c r="O41" s="244"/>
      <c r="P41" s="244"/>
      <c r="Q41" s="244"/>
      <c r="R41" s="244"/>
    </row>
    <row r="42" spans="1:18" ht="17.25" thickBot="1" x14ac:dyDescent="0.35">
      <c r="A42" s="334"/>
      <c r="B42" s="435"/>
      <c r="C42" s="338"/>
      <c r="D42" s="329"/>
      <c r="E42" s="298"/>
      <c r="F42" s="298"/>
      <c r="G42" s="300"/>
      <c r="H42" s="298"/>
      <c r="I42" s="298"/>
      <c r="J42" s="298"/>
      <c r="K42" s="300"/>
      <c r="O42" s="244"/>
      <c r="P42" s="244"/>
      <c r="Q42" s="244"/>
      <c r="R42" s="244"/>
    </row>
    <row r="43" spans="1:18" ht="17.25" thickBot="1" x14ac:dyDescent="0.35">
      <c r="A43" s="354"/>
      <c r="B43" s="36" t="s">
        <v>123</v>
      </c>
      <c r="C43" s="37">
        <v>7</v>
      </c>
      <c r="D43" s="411"/>
      <c r="E43" s="342"/>
      <c r="F43" s="342"/>
      <c r="G43" s="342"/>
      <c r="H43" s="342"/>
      <c r="I43" s="342"/>
      <c r="J43" s="342"/>
      <c r="K43" s="343"/>
      <c r="M43" s="38"/>
      <c r="O43" s="244"/>
      <c r="P43" s="244"/>
      <c r="Q43" s="244"/>
      <c r="R43" s="244"/>
    </row>
    <row r="44" spans="1:18" ht="17.25" thickBot="1" x14ac:dyDescent="0.35">
      <c r="A44" s="355"/>
      <c r="B44" s="39" t="s">
        <v>101</v>
      </c>
      <c r="C44" s="37">
        <v>0</v>
      </c>
      <c r="D44" s="345"/>
      <c r="E44" s="345"/>
      <c r="F44" s="345"/>
      <c r="G44" s="345"/>
      <c r="H44" s="345"/>
      <c r="I44" s="345"/>
      <c r="J44" s="345"/>
      <c r="K44" s="346"/>
      <c r="O44" s="244"/>
      <c r="P44" s="244"/>
      <c r="Q44" s="244"/>
      <c r="R44" s="244"/>
    </row>
    <row r="45" spans="1:18" ht="15" customHeight="1" x14ac:dyDescent="0.3">
      <c r="A45" s="41"/>
      <c r="B45" s="42" t="s">
        <v>13</v>
      </c>
      <c r="C45" s="43"/>
      <c r="D45" s="44"/>
      <c r="E45" s="44"/>
      <c r="F45" s="44"/>
      <c r="G45" s="44"/>
      <c r="H45" s="44"/>
      <c r="I45" s="44"/>
      <c r="J45" s="44"/>
      <c r="K45" s="45"/>
      <c r="O45" s="244"/>
      <c r="P45" s="244"/>
      <c r="Q45" s="244"/>
      <c r="R45" s="244"/>
    </row>
    <row r="46" spans="1:18" ht="15" customHeight="1" x14ac:dyDescent="0.3">
      <c r="A46" s="41"/>
      <c r="B46" s="46" t="s">
        <v>14</v>
      </c>
      <c r="C46" s="47"/>
      <c r="D46" s="44"/>
      <c r="E46" s="44"/>
      <c r="F46" s="44"/>
      <c r="G46" s="44"/>
      <c r="H46" s="44"/>
      <c r="I46" s="44"/>
      <c r="J46" s="44"/>
      <c r="K46" s="45"/>
      <c r="O46" s="244"/>
      <c r="P46" s="244"/>
      <c r="Q46" s="244"/>
      <c r="R46" s="244"/>
    </row>
    <row r="47" spans="1:18" ht="15.75" customHeight="1" thickBot="1" x14ac:dyDescent="0.35">
      <c r="A47" s="41"/>
      <c r="B47" s="48" t="s">
        <v>15</v>
      </c>
      <c r="C47" s="49"/>
      <c r="D47" s="44"/>
      <c r="E47" s="44"/>
      <c r="F47" s="44"/>
      <c r="G47" s="44"/>
      <c r="H47" s="44"/>
      <c r="I47" s="44"/>
      <c r="J47" s="44"/>
      <c r="K47" s="45"/>
      <c r="O47" s="244"/>
      <c r="P47" s="244"/>
      <c r="Q47" s="244"/>
      <c r="R47" s="244"/>
    </row>
    <row r="48" spans="1:18" x14ac:dyDescent="0.3">
      <c r="A48" s="333" t="s">
        <v>69</v>
      </c>
      <c r="B48" s="384" t="s">
        <v>114</v>
      </c>
      <c r="C48" s="353">
        <v>7</v>
      </c>
      <c r="D48" s="328"/>
      <c r="E48" s="297"/>
      <c r="F48" s="297"/>
      <c r="G48" s="299" t="e">
        <f>AVERAGE(D48:F49)</f>
        <v>#DIV/0!</v>
      </c>
      <c r="H48" s="297"/>
      <c r="I48" s="297"/>
      <c r="J48" s="297"/>
      <c r="K48" s="299" t="e">
        <f>AVERAGE(H48:J49)</f>
        <v>#DIV/0!</v>
      </c>
      <c r="O48" s="244"/>
      <c r="P48" s="244"/>
      <c r="Q48" s="244"/>
      <c r="R48" s="244"/>
    </row>
    <row r="49" spans="1:18" ht="17.25" thickBot="1" x14ac:dyDescent="0.35">
      <c r="A49" s="334"/>
      <c r="B49" s="385"/>
      <c r="C49" s="338"/>
      <c r="D49" s="329"/>
      <c r="E49" s="298"/>
      <c r="F49" s="298"/>
      <c r="G49" s="300"/>
      <c r="H49" s="298"/>
      <c r="I49" s="298"/>
      <c r="J49" s="298"/>
      <c r="K49" s="300"/>
      <c r="O49" s="244"/>
      <c r="P49" s="244"/>
      <c r="Q49" s="244"/>
      <c r="R49" s="244"/>
    </row>
    <row r="50" spans="1:18" ht="33.75" thickBot="1" x14ac:dyDescent="0.35">
      <c r="A50" s="41"/>
      <c r="B50" s="50" t="s">
        <v>113</v>
      </c>
      <c r="C50" s="37">
        <v>7</v>
      </c>
      <c r="D50" s="200"/>
      <c r="E50" s="201"/>
      <c r="F50" s="201"/>
      <c r="G50" s="201"/>
      <c r="H50" s="201"/>
      <c r="I50" s="201"/>
      <c r="J50" s="201"/>
      <c r="K50" s="202"/>
      <c r="O50" s="244"/>
      <c r="P50" s="244"/>
      <c r="Q50" s="244"/>
      <c r="R50" s="244"/>
    </row>
    <row r="51" spans="1:18" ht="48.75" customHeight="1" thickBot="1" x14ac:dyDescent="0.35">
      <c r="A51" s="241"/>
      <c r="B51" s="50" t="s">
        <v>139</v>
      </c>
      <c r="C51" s="37">
        <v>2</v>
      </c>
      <c r="D51" s="240"/>
      <c r="E51" s="238"/>
      <c r="F51" s="238"/>
      <c r="G51" s="238"/>
      <c r="H51" s="238"/>
      <c r="I51" s="238"/>
      <c r="J51" s="238"/>
      <c r="K51" s="239"/>
      <c r="O51" s="244"/>
      <c r="P51" s="244"/>
      <c r="Q51" s="244"/>
      <c r="R51" s="244"/>
    </row>
    <row r="52" spans="1:18" ht="35.25" customHeight="1" thickBot="1" x14ac:dyDescent="0.35">
      <c r="A52" s="41"/>
      <c r="B52" s="52" t="s">
        <v>122</v>
      </c>
      <c r="C52" s="230">
        <v>1</v>
      </c>
      <c r="D52" s="203"/>
      <c r="E52" s="204"/>
      <c r="F52" s="204"/>
      <c r="G52" s="204"/>
      <c r="H52" s="204"/>
      <c r="I52" s="204"/>
      <c r="J52" s="204"/>
      <c r="K52" s="205"/>
      <c r="O52" s="244"/>
      <c r="P52" s="244"/>
      <c r="Q52" s="244"/>
      <c r="R52" s="244"/>
    </row>
    <row r="53" spans="1:18" x14ac:dyDescent="0.3">
      <c r="A53" s="41"/>
      <c r="B53" s="53" t="s">
        <v>13</v>
      </c>
      <c r="C53" s="51"/>
      <c r="D53" s="203"/>
      <c r="E53" s="204"/>
      <c r="F53" s="204"/>
      <c r="G53" s="204"/>
      <c r="H53" s="204"/>
      <c r="I53" s="204"/>
      <c r="J53" s="204"/>
      <c r="K53" s="205"/>
      <c r="O53" s="244"/>
      <c r="P53" s="244"/>
      <c r="Q53" s="244"/>
      <c r="R53" s="244"/>
    </row>
    <row r="54" spans="1:18" x14ac:dyDescent="0.3">
      <c r="A54" s="41"/>
      <c r="B54" s="54" t="s">
        <v>14</v>
      </c>
      <c r="C54" s="51"/>
      <c r="D54" s="203"/>
      <c r="E54" s="204"/>
      <c r="F54" s="204"/>
      <c r="G54" s="204"/>
      <c r="H54" s="204"/>
      <c r="I54" s="204"/>
      <c r="J54" s="204"/>
      <c r="K54" s="205"/>
      <c r="O54" s="244"/>
      <c r="P54" s="244"/>
      <c r="Q54" s="244"/>
      <c r="R54" s="244"/>
    </row>
    <row r="55" spans="1:18" ht="17.25" thickBot="1" x14ac:dyDescent="0.35">
      <c r="A55" s="41"/>
      <c r="B55" s="55" t="s">
        <v>15</v>
      </c>
      <c r="C55" s="56"/>
      <c r="D55" s="206"/>
      <c r="E55" s="207"/>
      <c r="F55" s="207"/>
      <c r="G55" s="207"/>
      <c r="H55" s="207"/>
      <c r="I55" s="207"/>
      <c r="J55" s="207"/>
      <c r="K55" s="208"/>
      <c r="O55" s="244"/>
      <c r="P55" s="244"/>
      <c r="Q55" s="244"/>
      <c r="R55" s="244"/>
    </row>
    <row r="56" spans="1:18" x14ac:dyDescent="0.3">
      <c r="A56" s="333" t="s">
        <v>77</v>
      </c>
      <c r="B56" s="335" t="s">
        <v>102</v>
      </c>
      <c r="C56" s="337">
        <v>3</v>
      </c>
      <c r="D56" s="328"/>
      <c r="E56" s="297"/>
      <c r="F56" s="297"/>
      <c r="G56" s="299" t="e">
        <f>AVERAGE(D56:F57)</f>
        <v>#DIV/0!</v>
      </c>
      <c r="H56" s="297"/>
      <c r="I56" s="297"/>
      <c r="J56" s="297"/>
      <c r="K56" s="299" t="e">
        <f>AVERAGE(H56:J57)</f>
        <v>#DIV/0!</v>
      </c>
      <c r="O56" s="244"/>
      <c r="P56" s="244"/>
      <c r="Q56" s="244"/>
      <c r="R56" s="244"/>
    </row>
    <row r="57" spans="1:18" ht="15.75" customHeight="1" thickBot="1" x14ac:dyDescent="0.35">
      <c r="A57" s="334"/>
      <c r="B57" s="336" t="s">
        <v>70</v>
      </c>
      <c r="C57" s="338"/>
      <c r="D57" s="329"/>
      <c r="E57" s="298"/>
      <c r="F57" s="298"/>
      <c r="G57" s="300"/>
      <c r="H57" s="298"/>
      <c r="I57" s="298"/>
      <c r="J57" s="298"/>
      <c r="K57" s="300"/>
      <c r="O57" s="244"/>
      <c r="P57" s="244"/>
      <c r="Q57" s="244"/>
      <c r="R57" s="244"/>
    </row>
    <row r="58" spans="1:18" ht="17.25" thickBot="1" x14ac:dyDescent="0.35">
      <c r="A58" s="41"/>
      <c r="B58" s="57" t="s">
        <v>103</v>
      </c>
      <c r="C58" s="230">
        <v>3</v>
      </c>
      <c r="D58" s="44"/>
      <c r="E58" s="44"/>
      <c r="F58" s="44"/>
      <c r="G58" s="44"/>
      <c r="H58" s="44"/>
      <c r="I58" s="44"/>
      <c r="J58" s="44"/>
      <c r="K58" s="45"/>
      <c r="O58" s="244"/>
      <c r="P58" s="244"/>
      <c r="Q58" s="244"/>
      <c r="R58" s="244"/>
    </row>
    <row r="59" spans="1:18" ht="17.25" thickBot="1" x14ac:dyDescent="0.35">
      <c r="A59" s="209"/>
      <c r="B59" s="210" t="s">
        <v>115</v>
      </c>
      <c r="C59" s="230">
        <v>2</v>
      </c>
      <c r="D59" s="204"/>
      <c r="E59" s="204"/>
      <c r="F59" s="204"/>
      <c r="G59" s="204"/>
      <c r="H59" s="204"/>
      <c r="I59" s="204"/>
      <c r="J59" s="204"/>
      <c r="K59" s="205"/>
      <c r="O59" s="244"/>
      <c r="P59" s="244"/>
      <c r="Q59" s="244"/>
      <c r="R59" s="244"/>
    </row>
    <row r="60" spans="1:18" ht="17.25" thickBot="1" x14ac:dyDescent="0.35">
      <c r="A60" s="41"/>
      <c r="B60" s="57" t="s">
        <v>112</v>
      </c>
      <c r="C60" s="230">
        <v>1</v>
      </c>
      <c r="D60" s="44"/>
      <c r="E60" s="44"/>
      <c r="F60" s="44"/>
      <c r="G60" s="44"/>
      <c r="H60" s="44"/>
      <c r="I60" s="44"/>
      <c r="J60" s="44"/>
      <c r="K60" s="45"/>
      <c r="O60" s="244"/>
      <c r="P60" s="244"/>
      <c r="Q60" s="244"/>
      <c r="R60" s="244"/>
    </row>
    <row r="61" spans="1:18" x14ac:dyDescent="0.3">
      <c r="A61" s="41"/>
      <c r="B61" s="42" t="s">
        <v>13</v>
      </c>
      <c r="C61" s="40"/>
      <c r="D61" s="200"/>
      <c r="E61" s="201"/>
      <c r="F61" s="201"/>
      <c r="G61" s="201"/>
      <c r="H61" s="201"/>
      <c r="I61" s="201"/>
      <c r="J61" s="201"/>
      <c r="K61" s="202"/>
      <c r="O61" s="244"/>
      <c r="P61" s="244"/>
      <c r="Q61" s="244"/>
      <c r="R61" s="244"/>
    </row>
    <row r="62" spans="1:18" x14ac:dyDescent="0.3">
      <c r="A62" s="41"/>
      <c r="B62" s="46" t="s">
        <v>14</v>
      </c>
      <c r="C62" s="51"/>
      <c r="D62" s="203"/>
      <c r="E62" s="204"/>
      <c r="F62" s="204"/>
      <c r="G62" s="204"/>
      <c r="H62" s="204"/>
      <c r="I62" s="204"/>
      <c r="J62" s="204"/>
      <c r="K62" s="205"/>
      <c r="O62" s="244"/>
      <c r="P62" s="244"/>
      <c r="Q62" s="244"/>
      <c r="R62" s="244"/>
    </row>
    <row r="63" spans="1:18" ht="17.25" thickBot="1" x14ac:dyDescent="0.35">
      <c r="A63" s="41"/>
      <c r="B63" s="48" t="s">
        <v>15</v>
      </c>
      <c r="C63" s="51"/>
      <c r="D63" s="206"/>
      <c r="E63" s="207"/>
      <c r="F63" s="207"/>
      <c r="G63" s="207"/>
      <c r="H63" s="207"/>
      <c r="I63" s="207"/>
      <c r="J63" s="207"/>
      <c r="K63" s="208"/>
      <c r="O63" s="244"/>
      <c r="P63" s="244"/>
      <c r="Q63" s="244"/>
      <c r="R63" s="244"/>
    </row>
    <row r="64" spans="1:18" x14ac:dyDescent="0.3">
      <c r="A64" s="333" t="s">
        <v>124</v>
      </c>
      <c r="B64" s="335" t="s">
        <v>76</v>
      </c>
      <c r="C64" s="337">
        <v>5</v>
      </c>
      <c r="D64" s="200"/>
      <c r="E64" s="200"/>
      <c r="F64" s="200"/>
      <c r="G64" s="299" t="e">
        <f>AVERAGE(D64:F65)</f>
        <v>#DIV/0!</v>
      </c>
      <c r="H64" s="216"/>
      <c r="I64" s="202"/>
      <c r="J64" s="202"/>
      <c r="K64" s="299" t="e">
        <f>AVERAGE(H64:J65)</f>
        <v>#DIV/0!</v>
      </c>
      <c r="O64" s="244"/>
      <c r="P64" s="244"/>
      <c r="Q64" s="244"/>
      <c r="R64" s="244"/>
    </row>
    <row r="65" spans="1:18" ht="15.75" customHeight="1" thickBot="1" x14ac:dyDescent="0.35">
      <c r="A65" s="334"/>
      <c r="B65" s="336" t="s">
        <v>70</v>
      </c>
      <c r="C65" s="338"/>
      <c r="D65" s="206"/>
      <c r="E65" s="206"/>
      <c r="F65" s="206"/>
      <c r="G65" s="300"/>
      <c r="H65" s="217"/>
      <c r="I65" s="208"/>
      <c r="J65" s="208"/>
      <c r="K65" s="300"/>
      <c r="O65" s="244"/>
      <c r="P65" s="244"/>
      <c r="Q65" s="244"/>
      <c r="R65" s="244"/>
    </row>
    <row r="66" spans="1:18" ht="17.25" thickBot="1" x14ac:dyDescent="0.35">
      <c r="A66" s="41"/>
      <c r="B66" s="57" t="s">
        <v>78</v>
      </c>
      <c r="C66" s="230">
        <v>3</v>
      </c>
      <c r="D66" s="44"/>
      <c r="E66" s="44"/>
      <c r="F66" s="44"/>
      <c r="G66" s="44"/>
      <c r="H66" s="44"/>
      <c r="I66" s="44"/>
      <c r="J66" s="44"/>
      <c r="K66" s="45"/>
      <c r="O66" s="245"/>
      <c r="P66" s="244"/>
      <c r="Q66" s="244"/>
      <c r="R66" s="244"/>
    </row>
    <row r="67" spans="1:18" ht="17.25" thickBot="1" x14ac:dyDescent="0.35">
      <c r="A67" s="41"/>
      <c r="B67" s="57" t="s">
        <v>79</v>
      </c>
      <c r="C67" s="230">
        <v>4</v>
      </c>
      <c r="D67" s="44"/>
      <c r="E67" s="44"/>
      <c r="F67" s="44"/>
      <c r="G67" s="44"/>
      <c r="H67" s="44"/>
      <c r="I67" s="44"/>
      <c r="J67" s="44"/>
      <c r="K67" s="45"/>
      <c r="O67" s="244"/>
      <c r="P67" s="244"/>
      <c r="Q67" s="244"/>
      <c r="R67" s="244"/>
    </row>
    <row r="68" spans="1:18" ht="17.25" thickBot="1" x14ac:dyDescent="0.35">
      <c r="A68" s="41"/>
      <c r="B68" s="57" t="s">
        <v>80</v>
      </c>
      <c r="C68" s="230">
        <v>5</v>
      </c>
      <c r="D68" s="44"/>
      <c r="E68" s="44"/>
      <c r="F68" s="44"/>
      <c r="G68" s="44"/>
      <c r="H68" s="44"/>
      <c r="I68" s="44"/>
      <c r="J68" s="44"/>
      <c r="K68" s="45"/>
      <c r="O68" s="244"/>
      <c r="P68" s="244"/>
      <c r="Q68" s="244"/>
      <c r="R68" s="244"/>
    </row>
    <row r="69" spans="1:18" x14ac:dyDescent="0.3">
      <c r="A69" s="41"/>
      <c r="B69" s="42" t="s">
        <v>13</v>
      </c>
      <c r="C69" s="40"/>
      <c r="D69" s="44"/>
      <c r="E69" s="44"/>
      <c r="F69" s="44"/>
      <c r="G69" s="44"/>
      <c r="H69" s="44"/>
      <c r="I69" s="44"/>
      <c r="J69" s="44"/>
      <c r="K69" s="45"/>
      <c r="O69" s="244"/>
      <c r="P69" s="244"/>
      <c r="Q69" s="244"/>
      <c r="R69" s="244"/>
    </row>
    <row r="70" spans="1:18" x14ac:dyDescent="0.3">
      <c r="A70" s="41"/>
      <c r="B70" s="46" t="s">
        <v>14</v>
      </c>
      <c r="C70" s="51"/>
      <c r="D70" s="44"/>
      <c r="E70" s="44"/>
      <c r="F70" s="44"/>
      <c r="G70" s="44"/>
      <c r="H70" s="44"/>
      <c r="I70" s="44"/>
      <c r="J70" s="44"/>
      <c r="K70" s="45"/>
      <c r="O70" s="244"/>
      <c r="P70" s="244"/>
      <c r="Q70" s="244"/>
      <c r="R70" s="244"/>
    </row>
    <row r="71" spans="1:18" ht="17.25" thickBot="1" x14ac:dyDescent="0.35">
      <c r="A71" s="41"/>
      <c r="B71" s="48" t="s">
        <v>15</v>
      </c>
      <c r="C71" s="56"/>
      <c r="D71" s="44"/>
      <c r="E71" s="44"/>
      <c r="F71" s="44"/>
      <c r="G71" s="44"/>
      <c r="H71" s="44"/>
      <c r="I71" s="44"/>
      <c r="J71" s="44"/>
      <c r="K71" s="45"/>
      <c r="O71" s="244"/>
      <c r="P71" s="244"/>
      <c r="Q71" s="244"/>
      <c r="R71" s="244"/>
    </row>
    <row r="72" spans="1:18" ht="17.25" thickBot="1" x14ac:dyDescent="0.35">
      <c r="A72" s="58">
        <v>2</v>
      </c>
      <c r="B72" s="59" t="s">
        <v>92</v>
      </c>
      <c r="C72" s="60">
        <f>C73+C75+C76+C77</f>
        <v>12</v>
      </c>
      <c r="D72" s="273">
        <f>SUM(D73:D77)</f>
        <v>0</v>
      </c>
      <c r="E72" s="273">
        <f>SUM(E73:E77)</f>
        <v>0</v>
      </c>
      <c r="F72" s="273">
        <f>SUM(F73:F77)</f>
        <v>0</v>
      </c>
      <c r="G72" s="135">
        <f>AVERAGE(D72:F72)</f>
        <v>0</v>
      </c>
      <c r="H72" s="273">
        <f>SUM(H73:H77)</f>
        <v>0</v>
      </c>
      <c r="I72" s="273">
        <f>SUM(I73:I77)</f>
        <v>0</v>
      </c>
      <c r="J72" s="273">
        <f>SUM(J73:J77)</f>
        <v>0</v>
      </c>
      <c r="K72" s="135">
        <f>AVERAGE(H72:J72)</f>
        <v>0</v>
      </c>
      <c r="O72" s="244"/>
      <c r="P72" s="244"/>
      <c r="Q72" s="244"/>
      <c r="R72" s="244"/>
    </row>
    <row r="73" spans="1:18" x14ac:dyDescent="0.3">
      <c r="A73" s="409"/>
      <c r="B73" s="321" t="s">
        <v>104</v>
      </c>
      <c r="C73" s="323">
        <v>8</v>
      </c>
      <c r="D73" s="351"/>
      <c r="E73" s="351"/>
      <c r="F73" s="351"/>
      <c r="G73" s="325"/>
      <c r="H73" s="351"/>
      <c r="I73" s="351"/>
      <c r="J73" s="351"/>
      <c r="K73" s="386"/>
      <c r="O73" s="244"/>
      <c r="P73" s="244"/>
      <c r="Q73" s="244"/>
      <c r="R73" s="244"/>
    </row>
    <row r="74" spans="1:18" ht="17.25" customHeight="1" thickBot="1" x14ac:dyDescent="0.35">
      <c r="A74" s="409"/>
      <c r="B74" s="322"/>
      <c r="C74" s="324"/>
      <c r="D74" s="352"/>
      <c r="E74" s="352"/>
      <c r="F74" s="352"/>
      <c r="G74" s="325"/>
      <c r="H74" s="352"/>
      <c r="I74" s="352"/>
      <c r="J74" s="352"/>
      <c r="K74" s="386"/>
      <c r="O74" s="244"/>
      <c r="P74" s="244"/>
      <c r="Q74" s="244"/>
      <c r="R74" s="244"/>
    </row>
    <row r="75" spans="1:18" ht="43.5" customHeight="1" thickBot="1" x14ac:dyDescent="0.35">
      <c r="A75" s="409"/>
      <c r="B75" s="62" t="s">
        <v>72</v>
      </c>
      <c r="C75" s="63">
        <v>3</v>
      </c>
      <c r="D75" s="252"/>
      <c r="E75" s="252"/>
      <c r="F75" s="252"/>
      <c r="G75" s="325"/>
      <c r="H75" s="252"/>
      <c r="I75" s="252"/>
      <c r="J75" s="252"/>
      <c r="K75" s="386"/>
      <c r="O75" s="244"/>
      <c r="P75" s="244"/>
      <c r="Q75" s="244"/>
      <c r="R75" s="244"/>
    </row>
    <row r="76" spans="1:18" ht="33.75" thickBot="1" x14ac:dyDescent="0.35">
      <c r="A76" s="409"/>
      <c r="B76" s="50" t="s">
        <v>73</v>
      </c>
      <c r="C76" s="66">
        <v>1</v>
      </c>
      <c r="D76" s="64"/>
      <c r="E76" s="65"/>
      <c r="F76" s="65"/>
      <c r="G76" s="326"/>
      <c r="H76" s="64"/>
      <c r="I76" s="65"/>
      <c r="J76" s="65"/>
      <c r="K76" s="386"/>
      <c r="O76" s="244"/>
      <c r="P76" s="244"/>
      <c r="Q76" s="244"/>
      <c r="R76" s="244"/>
    </row>
    <row r="77" spans="1:18" ht="33.75" thickBot="1" x14ac:dyDescent="0.35">
      <c r="A77" s="410"/>
      <c r="B77" s="50" t="s">
        <v>74</v>
      </c>
      <c r="C77" s="67">
        <v>0</v>
      </c>
      <c r="D77" s="68"/>
      <c r="E77" s="69"/>
      <c r="F77" s="69"/>
      <c r="G77" s="327"/>
      <c r="H77" s="68"/>
      <c r="I77" s="69"/>
      <c r="J77" s="69"/>
      <c r="K77" s="387"/>
      <c r="O77" s="246"/>
      <c r="P77" s="247"/>
      <c r="Q77" s="244"/>
      <c r="R77" s="244"/>
    </row>
    <row r="78" spans="1:18" ht="15" customHeight="1" thickBot="1" x14ac:dyDescent="0.35">
      <c r="A78" s="70"/>
      <c r="B78" s="339" t="s">
        <v>6</v>
      </c>
      <c r="C78" s="420"/>
      <c r="D78" s="341"/>
      <c r="E78" s="411"/>
      <c r="F78" s="411"/>
      <c r="G78" s="411"/>
      <c r="H78" s="411"/>
      <c r="I78" s="411"/>
      <c r="J78" s="411"/>
      <c r="K78" s="412"/>
      <c r="O78" s="246"/>
      <c r="P78" s="247"/>
      <c r="Q78" s="244"/>
      <c r="R78" s="244"/>
    </row>
    <row r="79" spans="1:18" ht="14.45" customHeight="1" x14ac:dyDescent="0.3">
      <c r="A79" s="397"/>
      <c r="B79" s="404" t="s">
        <v>13</v>
      </c>
      <c r="C79" s="405"/>
      <c r="D79" s="344"/>
      <c r="E79" s="413"/>
      <c r="F79" s="413"/>
      <c r="G79" s="413"/>
      <c r="H79" s="413"/>
      <c r="I79" s="413"/>
      <c r="J79" s="413"/>
      <c r="K79" s="414"/>
      <c r="O79" s="246"/>
      <c r="P79" s="247"/>
      <c r="Q79" s="244"/>
      <c r="R79" s="244"/>
    </row>
    <row r="80" spans="1:18" ht="14.45" customHeight="1" x14ac:dyDescent="0.3">
      <c r="A80" s="355"/>
      <c r="B80" s="404" t="s">
        <v>14</v>
      </c>
      <c r="C80" s="405"/>
      <c r="D80" s="344"/>
      <c r="E80" s="413"/>
      <c r="F80" s="413"/>
      <c r="G80" s="413"/>
      <c r="H80" s="413"/>
      <c r="I80" s="413"/>
      <c r="J80" s="413"/>
      <c r="K80" s="414"/>
      <c r="O80" s="244"/>
      <c r="P80" s="244"/>
      <c r="Q80" s="244"/>
      <c r="R80" s="244"/>
    </row>
    <row r="81" spans="1:18" ht="15" customHeight="1" thickBot="1" x14ac:dyDescent="0.35">
      <c r="A81" s="474"/>
      <c r="B81" s="418" t="s">
        <v>15</v>
      </c>
      <c r="C81" s="419"/>
      <c r="D81" s="415"/>
      <c r="E81" s="416"/>
      <c r="F81" s="416"/>
      <c r="G81" s="416"/>
      <c r="H81" s="416"/>
      <c r="I81" s="416"/>
      <c r="J81" s="416"/>
      <c r="K81" s="417"/>
      <c r="O81" s="244"/>
      <c r="P81" s="244"/>
      <c r="Q81" s="244"/>
      <c r="R81" s="244"/>
    </row>
    <row r="82" spans="1:18" ht="33.75" thickBot="1" x14ac:dyDescent="0.35">
      <c r="A82" s="72">
        <v>3</v>
      </c>
      <c r="B82" s="73" t="s">
        <v>11</v>
      </c>
      <c r="C82" s="74">
        <f>C83+C84+C85+C86+C87</f>
        <v>4</v>
      </c>
      <c r="D82" s="75">
        <f>SUM(D83:D87)</f>
        <v>0</v>
      </c>
      <c r="E82" s="75">
        <f>SUM(E83:E87)</f>
        <v>0</v>
      </c>
      <c r="F82" s="75">
        <f>SUM(F83:F87)</f>
        <v>0</v>
      </c>
      <c r="G82" s="61">
        <f>AVERAGE(D82:F82)</f>
        <v>0</v>
      </c>
      <c r="H82" s="75">
        <f>SUM(H83:H87)</f>
        <v>0</v>
      </c>
      <c r="I82" s="75">
        <f>SUM(I83:I87)</f>
        <v>0</v>
      </c>
      <c r="J82" s="75">
        <f>SUM(J83:J87)</f>
        <v>0</v>
      </c>
      <c r="K82" s="76">
        <f>AVERAGE(H82:J82)</f>
        <v>0</v>
      </c>
      <c r="O82" s="244"/>
      <c r="P82" s="244"/>
      <c r="Q82" s="244"/>
      <c r="R82" s="244"/>
    </row>
    <row r="83" spans="1:18" ht="33.75" thickBot="1" x14ac:dyDescent="0.35">
      <c r="A83" s="397"/>
      <c r="B83" s="50" t="s">
        <v>30</v>
      </c>
      <c r="C83" s="77">
        <v>1</v>
      </c>
      <c r="D83" s="78"/>
      <c r="E83" s="79"/>
      <c r="F83" s="79"/>
      <c r="G83" s="406"/>
      <c r="H83" s="78"/>
      <c r="I83" s="79"/>
      <c r="J83" s="79"/>
      <c r="K83" s="399"/>
      <c r="O83" s="244"/>
      <c r="P83" s="244"/>
      <c r="Q83" s="244"/>
      <c r="R83" s="244"/>
    </row>
    <row r="84" spans="1:18" ht="33.75" thickBot="1" x14ac:dyDescent="0.35">
      <c r="A84" s="373"/>
      <c r="B84" s="50" t="s">
        <v>75</v>
      </c>
      <c r="C84" s="77">
        <v>1</v>
      </c>
      <c r="D84" s="80"/>
      <c r="E84" s="81"/>
      <c r="F84" s="81"/>
      <c r="G84" s="326"/>
      <c r="H84" s="80"/>
      <c r="I84" s="81"/>
      <c r="J84" s="81"/>
      <c r="K84" s="386"/>
      <c r="O84" s="244"/>
      <c r="P84" s="244"/>
      <c r="Q84" s="244"/>
      <c r="R84" s="244"/>
    </row>
    <row r="85" spans="1:18" s="20" customFormat="1" ht="102.75" customHeight="1" thickBot="1" x14ac:dyDescent="0.35">
      <c r="A85" s="398"/>
      <c r="B85" s="82" t="s">
        <v>31</v>
      </c>
      <c r="C85" s="66">
        <v>1</v>
      </c>
      <c r="D85" s="80"/>
      <c r="E85" s="81"/>
      <c r="F85" s="81"/>
      <c r="G85" s="326"/>
      <c r="H85" s="80"/>
      <c r="I85" s="81"/>
      <c r="J85" s="81"/>
      <c r="K85" s="386"/>
      <c r="O85" s="248"/>
      <c r="P85" s="248"/>
      <c r="Q85" s="248"/>
      <c r="R85" s="248"/>
    </row>
    <row r="86" spans="1:18" ht="66.75" customHeight="1" thickBot="1" x14ac:dyDescent="0.35">
      <c r="A86" s="83"/>
      <c r="B86" s="84" t="s">
        <v>58</v>
      </c>
      <c r="C86" s="66">
        <v>1</v>
      </c>
      <c r="D86" s="80"/>
      <c r="E86" s="81"/>
      <c r="F86" s="81"/>
      <c r="G86" s="326"/>
      <c r="H86" s="80"/>
      <c r="I86" s="81"/>
      <c r="J86" s="81"/>
      <c r="K86" s="386"/>
      <c r="O86" s="244"/>
      <c r="P86" s="244"/>
      <c r="Q86" s="244"/>
      <c r="R86" s="244"/>
    </row>
    <row r="87" spans="1:18" ht="28.5" customHeight="1" thickBot="1" x14ac:dyDescent="0.35">
      <c r="A87" s="83"/>
      <c r="B87" s="85" t="s">
        <v>128</v>
      </c>
      <c r="C87" s="66">
        <v>0</v>
      </c>
      <c r="D87" s="86"/>
      <c r="E87" s="87"/>
      <c r="F87" s="87"/>
      <c r="G87" s="327"/>
      <c r="H87" s="86"/>
      <c r="I87" s="87"/>
      <c r="J87" s="87"/>
      <c r="K87" s="387"/>
      <c r="O87" s="244"/>
      <c r="P87" s="244"/>
      <c r="Q87" s="244"/>
      <c r="R87" s="244"/>
    </row>
    <row r="88" spans="1:18" ht="15" customHeight="1" thickBot="1" x14ac:dyDescent="0.35">
      <c r="A88" s="70"/>
      <c r="B88" s="339" t="s">
        <v>6</v>
      </c>
      <c r="C88" s="420"/>
      <c r="D88" s="388"/>
      <c r="E88" s="389"/>
      <c r="F88" s="389"/>
      <c r="G88" s="389"/>
      <c r="H88" s="389"/>
      <c r="I88" s="389"/>
      <c r="J88" s="389"/>
      <c r="K88" s="390"/>
      <c r="O88" s="244"/>
      <c r="P88" s="244"/>
      <c r="Q88" s="244"/>
      <c r="R88" s="244"/>
    </row>
    <row r="89" spans="1:18" ht="14.45" customHeight="1" x14ac:dyDescent="0.3">
      <c r="A89" s="88"/>
      <c r="B89" s="404" t="s">
        <v>13</v>
      </c>
      <c r="C89" s="405"/>
      <c r="D89" s="391"/>
      <c r="E89" s="392"/>
      <c r="F89" s="392"/>
      <c r="G89" s="392"/>
      <c r="H89" s="392"/>
      <c r="I89" s="392"/>
      <c r="J89" s="392"/>
      <c r="K89" s="393"/>
      <c r="O89" s="244"/>
      <c r="P89" s="244"/>
      <c r="Q89" s="244"/>
      <c r="R89" s="244"/>
    </row>
    <row r="90" spans="1:18" ht="14.45" customHeight="1" x14ac:dyDescent="0.3">
      <c r="A90" s="88"/>
      <c r="B90" s="404" t="s">
        <v>14</v>
      </c>
      <c r="C90" s="405"/>
      <c r="D90" s="391"/>
      <c r="E90" s="392"/>
      <c r="F90" s="392"/>
      <c r="G90" s="392"/>
      <c r="H90" s="392"/>
      <c r="I90" s="392"/>
      <c r="J90" s="392"/>
      <c r="K90" s="393"/>
      <c r="O90" s="244"/>
      <c r="P90" s="244"/>
      <c r="Q90" s="244"/>
      <c r="R90" s="244"/>
    </row>
    <row r="91" spans="1:18" ht="15" customHeight="1" thickBot="1" x14ac:dyDescent="0.35">
      <c r="A91" s="88"/>
      <c r="B91" s="418" t="s">
        <v>15</v>
      </c>
      <c r="C91" s="419"/>
      <c r="D91" s="394"/>
      <c r="E91" s="395"/>
      <c r="F91" s="395"/>
      <c r="G91" s="395"/>
      <c r="H91" s="395"/>
      <c r="I91" s="395"/>
      <c r="J91" s="395"/>
      <c r="K91" s="396"/>
      <c r="O91" s="244"/>
      <c r="P91" s="244"/>
      <c r="Q91" s="244"/>
      <c r="R91" s="244"/>
    </row>
    <row r="92" spans="1:18" ht="33.75" customHeight="1" thickBot="1" x14ac:dyDescent="0.35">
      <c r="A92" s="89">
        <v>4</v>
      </c>
      <c r="B92" s="90" t="s">
        <v>12</v>
      </c>
      <c r="C92" s="91">
        <f>C93+C103+C123+C138+C131</f>
        <v>36</v>
      </c>
      <c r="D92" s="91">
        <f>SUM(D93+D103+D123+D131+D138)</f>
        <v>0</v>
      </c>
      <c r="E92" s="91">
        <f t="shared" ref="E92:F92" si="1">E93+E103+E123+E131+E138</f>
        <v>0</v>
      </c>
      <c r="F92" s="91">
        <f t="shared" si="1"/>
        <v>0</v>
      </c>
      <c r="G92" s="92">
        <f>AVERAGE(D92:F92)</f>
        <v>0</v>
      </c>
      <c r="H92" s="91">
        <f>H93+H103+H113+H123+H131+H147</f>
        <v>0</v>
      </c>
      <c r="I92" s="91">
        <f>I93+I103+I113+I123+I131+I147</f>
        <v>0</v>
      </c>
      <c r="J92" s="91">
        <f>J93+J103+J113+J123+J131+J147</f>
        <v>0</v>
      </c>
      <c r="K92" s="92">
        <f>AVERAGE(H92:J92)</f>
        <v>0</v>
      </c>
      <c r="O92" s="244"/>
      <c r="P92" s="244"/>
      <c r="Q92" s="244"/>
      <c r="R92" s="244"/>
    </row>
    <row r="93" spans="1:18" ht="33.75" thickBot="1" x14ac:dyDescent="0.35">
      <c r="A93" s="93" t="s">
        <v>25</v>
      </c>
      <c r="B93" s="90" t="s">
        <v>90</v>
      </c>
      <c r="C93" s="91">
        <f>C94+C95+C96+C97</f>
        <v>7</v>
      </c>
      <c r="D93" s="75">
        <f>SUM(D94:D97)</f>
        <v>0</v>
      </c>
      <c r="E93" s="75">
        <f t="shared" ref="E93:F93" si="2">E94+E95+E96+E97</f>
        <v>0</v>
      </c>
      <c r="F93" s="75">
        <f t="shared" si="2"/>
        <v>0</v>
      </c>
      <c r="G93" s="75">
        <f>AVERAGE(D93:F93)</f>
        <v>0</v>
      </c>
      <c r="H93" s="75">
        <f>H94+H95+H96+H97</f>
        <v>0</v>
      </c>
      <c r="I93" s="75">
        <f t="shared" ref="I93:J93" si="3">I94+I95+I96+I97</f>
        <v>0</v>
      </c>
      <c r="J93" s="75">
        <f t="shared" si="3"/>
        <v>0</v>
      </c>
      <c r="K93" s="75">
        <f>AVERAGE(H93:J93)</f>
        <v>0</v>
      </c>
      <c r="M93" s="235"/>
      <c r="O93" s="244"/>
      <c r="P93" s="244"/>
      <c r="Q93" s="244"/>
      <c r="R93" s="244"/>
    </row>
    <row r="94" spans="1:18" ht="33.75" thickBot="1" x14ac:dyDescent="0.35">
      <c r="A94" s="94"/>
      <c r="B94" s="95" t="s">
        <v>116</v>
      </c>
      <c r="C94" s="96">
        <v>2</v>
      </c>
      <c r="D94" s="97"/>
      <c r="E94" s="98"/>
      <c r="F94" s="267"/>
      <c r="G94" s="400"/>
      <c r="H94" s="97"/>
      <c r="I94" s="98"/>
      <c r="J94" s="267"/>
      <c r="K94" s="402"/>
      <c r="O94" s="244"/>
      <c r="P94" s="244"/>
      <c r="Q94" s="244"/>
      <c r="R94" s="244"/>
    </row>
    <row r="95" spans="1:18" ht="33.75" thickBot="1" x14ac:dyDescent="0.35">
      <c r="A95" s="99"/>
      <c r="B95" s="95" t="s">
        <v>32</v>
      </c>
      <c r="C95" s="96">
        <v>2</v>
      </c>
      <c r="D95" s="265"/>
      <c r="E95" s="266"/>
      <c r="F95" s="268"/>
      <c r="G95" s="401"/>
      <c r="H95" s="265"/>
      <c r="I95" s="266"/>
      <c r="J95" s="268"/>
      <c r="K95" s="403"/>
      <c r="O95" s="244"/>
      <c r="P95" s="244"/>
      <c r="Q95" s="244"/>
      <c r="R95" s="244"/>
    </row>
    <row r="96" spans="1:18" ht="32.25" customHeight="1" thickBot="1" x14ac:dyDescent="0.35">
      <c r="A96" s="99"/>
      <c r="B96" s="102" t="s">
        <v>62</v>
      </c>
      <c r="C96" s="96">
        <v>1</v>
      </c>
      <c r="D96" s="119"/>
      <c r="E96" s="120"/>
      <c r="F96" s="269"/>
      <c r="G96" s="104"/>
      <c r="H96" s="119"/>
      <c r="I96" s="120"/>
      <c r="J96" s="269"/>
      <c r="K96" s="105"/>
      <c r="O96" s="244"/>
      <c r="P96" s="244"/>
      <c r="Q96" s="244"/>
      <c r="R96" s="244"/>
    </row>
    <row r="97" spans="1:18" ht="27" customHeight="1" thickBot="1" x14ac:dyDescent="0.35">
      <c r="A97" s="236"/>
      <c r="B97" s="237" t="s">
        <v>140</v>
      </c>
      <c r="C97" s="264">
        <v>2</v>
      </c>
      <c r="D97" s="100"/>
      <c r="E97" s="101"/>
      <c r="F97" s="270"/>
      <c r="G97" s="104"/>
      <c r="H97" s="100"/>
      <c r="I97" s="101"/>
      <c r="J97" s="270"/>
      <c r="K97" s="105"/>
      <c r="O97" s="244"/>
      <c r="P97" s="244"/>
      <c r="Q97" s="244"/>
      <c r="R97" s="244"/>
    </row>
    <row r="98" spans="1:18" ht="17.25" thickBot="1" x14ac:dyDescent="0.35">
      <c r="A98" s="70"/>
      <c r="B98" s="407" t="s">
        <v>6</v>
      </c>
      <c r="C98" s="408"/>
      <c r="D98" s="106"/>
      <c r="E98" s="107"/>
      <c r="F98" s="107"/>
      <c r="G98" s="107"/>
      <c r="H98" s="107"/>
      <c r="I98" s="107"/>
      <c r="J98" s="107"/>
      <c r="K98" s="108"/>
      <c r="L98" s="109"/>
      <c r="M98" s="109"/>
      <c r="N98" s="109"/>
      <c r="O98" s="249"/>
      <c r="P98" s="249"/>
      <c r="Q98" s="244"/>
      <c r="R98" s="244"/>
    </row>
    <row r="99" spans="1:18" x14ac:dyDescent="0.3">
      <c r="A99" s="354"/>
      <c r="B99" s="377" t="s">
        <v>13</v>
      </c>
      <c r="C99" s="378"/>
      <c r="D99" s="106"/>
      <c r="E99" s="107"/>
      <c r="F99" s="107"/>
      <c r="G99" s="107"/>
      <c r="H99" s="107"/>
      <c r="I99" s="107"/>
      <c r="J99" s="107"/>
      <c r="K99" s="108"/>
      <c r="O99" s="244"/>
      <c r="P99" s="244"/>
      <c r="Q99" s="244"/>
      <c r="R99" s="244"/>
    </row>
    <row r="100" spans="1:18" x14ac:dyDescent="0.3">
      <c r="A100" s="355"/>
      <c r="B100" s="377" t="s">
        <v>14</v>
      </c>
      <c r="C100" s="378"/>
      <c r="D100" s="106"/>
      <c r="E100" s="107"/>
      <c r="F100" s="107"/>
      <c r="G100" s="107"/>
      <c r="H100" s="107"/>
      <c r="I100" s="107"/>
      <c r="J100" s="107"/>
      <c r="K100" s="108"/>
      <c r="O100" s="244"/>
      <c r="P100" s="244"/>
      <c r="Q100" s="244"/>
      <c r="R100" s="244"/>
    </row>
    <row r="101" spans="1:18" ht="17.25" thickBot="1" x14ac:dyDescent="0.35">
      <c r="A101" s="355"/>
      <c r="B101" s="424" t="s">
        <v>15</v>
      </c>
      <c r="C101" s="425"/>
      <c r="D101" s="106"/>
      <c r="E101" s="107"/>
      <c r="F101" s="107"/>
      <c r="G101" s="107"/>
      <c r="H101" s="107"/>
      <c r="I101" s="107"/>
      <c r="J101" s="107"/>
      <c r="K101" s="108"/>
      <c r="O101" s="244"/>
      <c r="P101" s="244"/>
      <c r="Q101" s="244"/>
      <c r="R101" s="244"/>
    </row>
    <row r="102" spans="1:18" ht="15" customHeight="1" thickBot="1" x14ac:dyDescent="0.35">
      <c r="A102" s="421" t="s">
        <v>60</v>
      </c>
      <c r="B102" s="422"/>
      <c r="C102" s="422"/>
      <c r="D102" s="422"/>
      <c r="E102" s="422"/>
      <c r="F102" s="422"/>
      <c r="G102" s="422"/>
      <c r="H102" s="422"/>
      <c r="I102" s="422"/>
      <c r="J102" s="422"/>
      <c r="K102" s="423"/>
      <c r="O102" s="244"/>
      <c r="P102" s="244"/>
      <c r="Q102" s="244"/>
      <c r="R102" s="244"/>
    </row>
    <row r="103" spans="1:18" ht="17.25" thickBot="1" x14ac:dyDescent="0.35">
      <c r="A103" s="110" t="s">
        <v>33</v>
      </c>
      <c r="B103" s="111" t="s">
        <v>120</v>
      </c>
      <c r="C103" s="112">
        <f>C104+C105+C106+C107+C108</f>
        <v>15</v>
      </c>
      <c r="D103" s="75">
        <f>SUM(D104:D108)</f>
        <v>0</v>
      </c>
      <c r="E103" s="75">
        <f t="shared" ref="E103:H103" si="4">SUM(E104:E108)</f>
        <v>0</v>
      </c>
      <c r="F103" s="75">
        <f t="shared" si="4"/>
        <v>0</v>
      </c>
      <c r="G103" s="113">
        <f>AVERAGE(D103:F103)</f>
        <v>0</v>
      </c>
      <c r="H103" s="75">
        <f t="shared" si="4"/>
        <v>0</v>
      </c>
      <c r="I103" s="75">
        <f t="shared" ref="I103" si="5">SUM(I104:I108)</f>
        <v>0</v>
      </c>
      <c r="J103" s="75">
        <f t="shared" ref="J103" si="6">SUM(J104:J108)</f>
        <v>0</v>
      </c>
      <c r="K103" s="113">
        <f>AVERAGE(H103:J103)</f>
        <v>0</v>
      </c>
      <c r="L103" s="114"/>
      <c r="M103" s="114"/>
      <c r="N103" s="114"/>
      <c r="O103" s="250"/>
      <c r="P103" s="250"/>
      <c r="Q103" s="244"/>
      <c r="R103" s="244"/>
    </row>
    <row r="104" spans="1:18" ht="99" customHeight="1" thickBot="1" x14ac:dyDescent="0.35">
      <c r="A104" s="397"/>
      <c r="B104" s="95" t="s">
        <v>131</v>
      </c>
      <c r="C104" s="115">
        <v>4</v>
      </c>
      <c r="D104" s="97"/>
      <c r="E104" s="98"/>
      <c r="F104" s="98"/>
      <c r="G104" s="406"/>
      <c r="H104" s="97"/>
      <c r="I104" s="98"/>
      <c r="J104" s="98"/>
      <c r="K104" s="399"/>
      <c r="L104" s="116"/>
      <c r="M104" s="116"/>
      <c r="N104" s="117" t="s">
        <v>93</v>
      </c>
      <c r="O104" s="251"/>
      <c r="P104" s="251"/>
      <c r="Q104" s="244"/>
      <c r="R104" s="244"/>
    </row>
    <row r="105" spans="1:18" ht="40.5" customHeight="1" thickBot="1" x14ac:dyDescent="0.35">
      <c r="A105" s="373"/>
      <c r="B105" s="50" t="s">
        <v>10</v>
      </c>
      <c r="C105" s="118">
        <v>3</v>
      </c>
      <c r="D105" s="119"/>
      <c r="E105" s="120"/>
      <c r="F105" s="120"/>
      <c r="G105" s="326"/>
      <c r="H105" s="119"/>
      <c r="I105" s="120"/>
      <c r="J105" s="120"/>
      <c r="K105" s="386"/>
      <c r="L105" s="116"/>
      <c r="M105" s="116"/>
      <c r="N105" s="117"/>
      <c r="O105" s="251"/>
      <c r="P105" s="251"/>
      <c r="Q105" s="244"/>
      <c r="R105" s="244"/>
    </row>
    <row r="106" spans="1:18" ht="33.75" thickBot="1" x14ac:dyDescent="0.35">
      <c r="A106" s="373"/>
      <c r="B106" s="121" t="s">
        <v>146</v>
      </c>
      <c r="C106" s="66">
        <v>3</v>
      </c>
      <c r="D106" s="119"/>
      <c r="E106" s="120"/>
      <c r="F106" s="120"/>
      <c r="G106" s="326"/>
      <c r="H106" s="119"/>
      <c r="I106" s="120"/>
      <c r="J106" s="120"/>
      <c r="K106" s="386"/>
      <c r="L106" s="109"/>
      <c r="M106" s="109"/>
      <c r="N106" s="122"/>
      <c r="O106" s="249"/>
      <c r="P106" s="249"/>
      <c r="Q106" s="244"/>
      <c r="R106" s="244"/>
    </row>
    <row r="107" spans="1:18" ht="33.75" thickBot="1" x14ac:dyDescent="0.35">
      <c r="A107" s="373"/>
      <c r="B107" s="82" t="s">
        <v>28</v>
      </c>
      <c r="C107" s="66">
        <v>3</v>
      </c>
      <c r="D107" s="119"/>
      <c r="E107" s="120"/>
      <c r="F107" s="120"/>
      <c r="G107" s="326"/>
      <c r="H107" s="119"/>
      <c r="I107" s="120"/>
      <c r="J107" s="120"/>
      <c r="K107" s="386"/>
      <c r="L107" s="109"/>
      <c r="M107" s="109"/>
      <c r="N107" s="109"/>
      <c r="O107" s="249"/>
      <c r="P107" s="249"/>
      <c r="Q107" s="244"/>
      <c r="R107" s="244"/>
    </row>
    <row r="108" spans="1:18" ht="81.75" customHeight="1" thickBot="1" x14ac:dyDescent="0.35">
      <c r="A108" s="83"/>
      <c r="B108" s="50" t="s">
        <v>137</v>
      </c>
      <c r="C108" s="66">
        <v>2</v>
      </c>
      <c r="D108" s="100"/>
      <c r="E108" s="101"/>
      <c r="F108" s="101"/>
      <c r="G108" s="327"/>
      <c r="H108" s="100"/>
      <c r="I108" s="101"/>
      <c r="J108" s="101"/>
      <c r="K108" s="387"/>
      <c r="L108" s="109"/>
      <c r="M108" s="109"/>
      <c r="N108" s="109"/>
      <c r="O108" s="249"/>
      <c r="P108" s="249"/>
      <c r="Q108" s="244"/>
      <c r="R108" s="244"/>
    </row>
    <row r="109" spans="1:18" ht="17.25" thickBot="1" x14ac:dyDescent="0.35">
      <c r="A109" s="70"/>
      <c r="B109" s="407" t="s">
        <v>6</v>
      </c>
      <c r="C109" s="491"/>
      <c r="D109" s="485"/>
      <c r="E109" s="486"/>
      <c r="F109" s="486"/>
      <c r="G109" s="486"/>
      <c r="H109" s="486"/>
      <c r="I109" s="486"/>
      <c r="J109" s="486"/>
      <c r="K109" s="487"/>
      <c r="L109" s="109"/>
      <c r="M109" s="109"/>
      <c r="N109" s="109"/>
      <c r="O109" s="249"/>
      <c r="P109" s="249"/>
      <c r="Q109" s="244"/>
      <c r="R109" s="244"/>
    </row>
    <row r="110" spans="1:18" x14ac:dyDescent="0.3">
      <c r="A110" s="354"/>
      <c r="B110" s="404" t="s">
        <v>13</v>
      </c>
      <c r="C110" s="405"/>
      <c r="D110" s="376"/>
      <c r="E110" s="486"/>
      <c r="F110" s="486"/>
      <c r="G110" s="486"/>
      <c r="H110" s="486"/>
      <c r="I110" s="486"/>
      <c r="J110" s="486"/>
      <c r="K110" s="487"/>
      <c r="O110" s="244"/>
      <c r="P110" s="244"/>
      <c r="Q110" s="244"/>
      <c r="R110" s="244"/>
    </row>
    <row r="111" spans="1:18" x14ac:dyDescent="0.3">
      <c r="A111" s="355"/>
      <c r="B111" s="404" t="s">
        <v>14</v>
      </c>
      <c r="C111" s="405"/>
      <c r="D111" s="376"/>
      <c r="E111" s="486"/>
      <c r="F111" s="486"/>
      <c r="G111" s="486"/>
      <c r="H111" s="486"/>
      <c r="I111" s="486"/>
      <c r="J111" s="486"/>
      <c r="K111" s="487"/>
      <c r="O111" s="244"/>
      <c r="P111" s="244"/>
      <c r="Q111" s="244"/>
      <c r="R111" s="244"/>
    </row>
    <row r="112" spans="1:18" ht="17.25" thickBot="1" x14ac:dyDescent="0.35">
      <c r="A112" s="355"/>
      <c r="B112" s="418" t="s">
        <v>15</v>
      </c>
      <c r="C112" s="419"/>
      <c r="D112" s="376"/>
      <c r="E112" s="486"/>
      <c r="F112" s="486"/>
      <c r="G112" s="486"/>
      <c r="H112" s="486"/>
      <c r="I112" s="486"/>
      <c r="J112" s="486"/>
      <c r="K112" s="487"/>
      <c r="O112" s="244"/>
      <c r="P112" s="244"/>
      <c r="Q112" s="244"/>
      <c r="R112" s="244"/>
    </row>
    <row r="113" spans="1:18" ht="17.25" thickBot="1" x14ac:dyDescent="0.35">
      <c r="A113" s="123" t="s">
        <v>34</v>
      </c>
      <c r="B113" s="90" t="s">
        <v>119</v>
      </c>
      <c r="C113" s="112">
        <f>C114+C115+C116+C117+C118</f>
        <v>15</v>
      </c>
      <c r="D113" s="75">
        <f>SUM(D114:D118)</f>
        <v>0</v>
      </c>
      <c r="E113" s="75">
        <f t="shared" ref="E113:F113" si="7">SUM(E114:E118)</f>
        <v>0</v>
      </c>
      <c r="F113" s="75">
        <f t="shared" si="7"/>
        <v>0</v>
      </c>
      <c r="G113" s="113">
        <f>AVERAGE(D113:F113)</f>
        <v>0</v>
      </c>
      <c r="H113" s="75">
        <f t="shared" ref="H113" si="8">SUM(H114:H118)</f>
        <v>0</v>
      </c>
      <c r="I113" s="75">
        <f t="shared" ref="I113" si="9">SUM(I114:I118)</f>
        <v>0</v>
      </c>
      <c r="J113" s="75">
        <f t="shared" ref="J113" si="10">SUM(J114:J118)</f>
        <v>0</v>
      </c>
      <c r="K113" s="113">
        <f>AVERAGE(H113:J113)</f>
        <v>0</v>
      </c>
      <c r="O113" s="244"/>
      <c r="P113" s="244"/>
      <c r="Q113" s="244"/>
      <c r="R113" s="244"/>
    </row>
    <row r="114" spans="1:18" ht="83.25" thickBot="1" x14ac:dyDescent="0.35">
      <c r="A114" s="397"/>
      <c r="B114" s="95" t="s">
        <v>59</v>
      </c>
      <c r="C114" s="115">
        <v>4</v>
      </c>
      <c r="D114" s="124"/>
      <c r="E114" s="125"/>
      <c r="F114" s="126"/>
      <c r="G114" s="406"/>
      <c r="H114" s="124"/>
      <c r="I114" s="125"/>
      <c r="J114" s="126"/>
      <c r="K114" s="399"/>
      <c r="L114" s="116"/>
      <c r="M114" s="116"/>
      <c r="N114" s="116"/>
      <c r="O114" s="251"/>
      <c r="P114" s="251"/>
      <c r="Q114" s="244"/>
      <c r="R114" s="244"/>
    </row>
    <row r="115" spans="1:18" ht="83.25" thickBot="1" x14ac:dyDescent="0.35">
      <c r="A115" s="373"/>
      <c r="B115" s="102" t="s">
        <v>57</v>
      </c>
      <c r="C115" s="118">
        <v>3</v>
      </c>
      <c r="D115" s="127"/>
      <c r="E115" s="128"/>
      <c r="F115" s="129"/>
      <c r="G115" s="326"/>
      <c r="H115" s="127"/>
      <c r="I115" s="128"/>
      <c r="J115" s="129"/>
      <c r="K115" s="386"/>
      <c r="L115" s="116"/>
      <c r="M115" s="116"/>
      <c r="N115" s="116"/>
      <c r="O115" s="251"/>
      <c r="P115" s="251"/>
      <c r="Q115" s="244"/>
      <c r="R115" s="244"/>
    </row>
    <row r="116" spans="1:18" ht="33.75" thickBot="1" x14ac:dyDescent="0.35">
      <c r="A116" s="373"/>
      <c r="B116" s="130" t="s">
        <v>28</v>
      </c>
      <c r="C116" s="66">
        <v>3</v>
      </c>
      <c r="D116" s="131"/>
      <c r="E116" s="129"/>
      <c r="F116" s="129"/>
      <c r="G116" s="326"/>
      <c r="H116" s="131"/>
      <c r="I116" s="129"/>
      <c r="J116" s="129"/>
      <c r="K116" s="386"/>
      <c r="L116" s="109"/>
      <c r="M116" s="109"/>
      <c r="N116" s="109"/>
      <c r="O116" s="249"/>
      <c r="P116" s="249"/>
      <c r="Q116" s="244"/>
      <c r="R116" s="244"/>
    </row>
    <row r="117" spans="1:18" ht="50.25" thickBot="1" x14ac:dyDescent="0.35">
      <c r="A117" s="398"/>
      <c r="B117" s="130" t="s">
        <v>29</v>
      </c>
      <c r="C117" s="66">
        <v>3</v>
      </c>
      <c r="D117" s="131"/>
      <c r="E117" s="129"/>
      <c r="F117" s="129"/>
      <c r="G117" s="326"/>
      <c r="H117" s="131"/>
      <c r="I117" s="129"/>
      <c r="J117" s="129"/>
      <c r="K117" s="386"/>
      <c r="L117" s="109"/>
      <c r="M117" s="109"/>
      <c r="N117" s="109"/>
      <c r="O117" s="249"/>
      <c r="P117" s="249"/>
      <c r="Q117" s="244"/>
      <c r="R117" s="244"/>
    </row>
    <row r="118" spans="1:18" ht="81" customHeight="1" thickBot="1" x14ac:dyDescent="0.35">
      <c r="A118" s="83"/>
      <c r="B118" s="130" t="s">
        <v>138</v>
      </c>
      <c r="C118" s="66">
        <v>2</v>
      </c>
      <c r="D118" s="132"/>
      <c r="E118" s="133"/>
      <c r="F118" s="133"/>
      <c r="G118" s="327"/>
      <c r="H118" s="132"/>
      <c r="I118" s="133"/>
      <c r="J118" s="133"/>
      <c r="K118" s="387"/>
      <c r="L118" s="109"/>
      <c r="M118" s="109"/>
      <c r="N118" s="109"/>
      <c r="O118" s="249"/>
      <c r="P118" s="249"/>
      <c r="Q118" s="244"/>
      <c r="R118" s="244"/>
    </row>
    <row r="119" spans="1:18" ht="17.25" thickBot="1" x14ac:dyDescent="0.35">
      <c r="A119" s="70"/>
      <c r="B119" s="407" t="s">
        <v>6</v>
      </c>
      <c r="C119" s="491"/>
      <c r="D119" s="485"/>
      <c r="E119" s="486"/>
      <c r="F119" s="486"/>
      <c r="G119" s="486"/>
      <c r="H119" s="486"/>
      <c r="I119" s="486"/>
      <c r="J119" s="486"/>
      <c r="K119" s="487"/>
      <c r="L119" s="109"/>
      <c r="M119" s="109"/>
      <c r="N119" s="109"/>
      <c r="O119" s="249"/>
      <c r="P119" s="249"/>
      <c r="Q119" s="244"/>
      <c r="R119" s="244"/>
    </row>
    <row r="120" spans="1:18" x14ac:dyDescent="0.3">
      <c r="A120" s="354"/>
      <c r="B120" s="404" t="s">
        <v>13</v>
      </c>
      <c r="C120" s="405"/>
      <c r="D120" s="376"/>
      <c r="E120" s="486"/>
      <c r="F120" s="486"/>
      <c r="G120" s="486"/>
      <c r="H120" s="486"/>
      <c r="I120" s="486"/>
      <c r="J120" s="486"/>
      <c r="K120" s="487"/>
      <c r="O120" s="244"/>
      <c r="P120" s="244"/>
      <c r="Q120" s="244"/>
      <c r="R120" s="244"/>
    </row>
    <row r="121" spans="1:18" x14ac:dyDescent="0.3">
      <c r="A121" s="355"/>
      <c r="B121" s="404" t="s">
        <v>14</v>
      </c>
      <c r="C121" s="405"/>
      <c r="D121" s="376"/>
      <c r="E121" s="486"/>
      <c r="F121" s="486"/>
      <c r="G121" s="486"/>
      <c r="H121" s="486"/>
      <c r="I121" s="486"/>
      <c r="J121" s="486"/>
      <c r="K121" s="487"/>
      <c r="O121" s="244"/>
      <c r="P121" s="244"/>
      <c r="Q121" s="244"/>
      <c r="R121" s="244"/>
    </row>
    <row r="122" spans="1:18" ht="17.25" thickBot="1" x14ac:dyDescent="0.35">
      <c r="A122" s="474"/>
      <c r="B122" s="433" t="s">
        <v>15</v>
      </c>
      <c r="C122" s="434"/>
      <c r="D122" s="496"/>
      <c r="E122" s="497"/>
      <c r="F122" s="497"/>
      <c r="G122" s="497"/>
      <c r="H122" s="497"/>
      <c r="I122" s="497"/>
      <c r="J122" s="497"/>
      <c r="K122" s="498"/>
      <c r="O122" s="244"/>
      <c r="P122" s="244"/>
      <c r="Q122" s="244"/>
      <c r="R122" s="244"/>
    </row>
    <row r="123" spans="1:18" ht="17.25" thickBot="1" x14ac:dyDescent="0.35">
      <c r="A123" s="134" t="s">
        <v>26</v>
      </c>
      <c r="B123" s="90" t="s">
        <v>88</v>
      </c>
      <c r="C123" s="74">
        <f>SUM(C124:C126)</f>
        <v>6</v>
      </c>
      <c r="D123" s="74">
        <f>SUM(D124:D126)</f>
        <v>0</v>
      </c>
      <c r="E123" s="74">
        <f t="shared" ref="E123:H123" si="11">SUM(E124:E126)</f>
        <v>0</v>
      </c>
      <c r="F123" s="74">
        <f t="shared" si="11"/>
        <v>0</v>
      </c>
      <c r="G123" s="135">
        <f>AVERAGE(D123:F123)</f>
        <v>0</v>
      </c>
      <c r="H123" s="74">
        <f t="shared" si="11"/>
        <v>0</v>
      </c>
      <c r="I123" s="74">
        <f t="shared" ref="I123" si="12">SUM(I124:I126)</f>
        <v>0</v>
      </c>
      <c r="J123" s="74">
        <f t="shared" ref="J123" si="13">SUM(J124:J126)</f>
        <v>0</v>
      </c>
      <c r="K123" s="135">
        <f>AVERAGE(H123:J123)</f>
        <v>0</v>
      </c>
      <c r="O123" s="244"/>
      <c r="P123" s="244"/>
      <c r="Q123" s="244"/>
      <c r="R123" s="244"/>
    </row>
    <row r="124" spans="1:18" ht="33.75" thickBot="1" x14ac:dyDescent="0.35">
      <c r="A124" s="397"/>
      <c r="B124" s="50" t="s">
        <v>27</v>
      </c>
      <c r="C124" s="31">
        <v>2</v>
      </c>
      <c r="D124" s="136"/>
      <c r="E124" s="136"/>
      <c r="F124" s="136"/>
      <c r="G124" s="309"/>
      <c r="H124" s="136"/>
      <c r="I124" s="136"/>
      <c r="J124" s="136"/>
      <c r="K124" s="309"/>
      <c r="O124" s="244"/>
      <c r="P124" s="244"/>
      <c r="Q124" s="244"/>
      <c r="R124" s="244"/>
    </row>
    <row r="125" spans="1:18" ht="99.75" thickBot="1" x14ac:dyDescent="0.35">
      <c r="A125" s="373"/>
      <c r="B125" s="52" t="s">
        <v>55</v>
      </c>
      <c r="C125" s="31">
        <v>2</v>
      </c>
      <c r="D125" s="136"/>
      <c r="E125" s="136"/>
      <c r="F125" s="136"/>
      <c r="G125" s="310"/>
      <c r="H125" s="136"/>
      <c r="I125" s="136"/>
      <c r="J125" s="136"/>
      <c r="K125" s="310"/>
      <c r="O125" s="244"/>
      <c r="P125" s="244"/>
      <c r="Q125" s="244"/>
      <c r="R125" s="244"/>
    </row>
    <row r="126" spans="1:18" ht="101.25" customHeight="1" thickBot="1" x14ac:dyDescent="0.35">
      <c r="A126" s="398"/>
      <c r="B126" s="50" t="s">
        <v>126</v>
      </c>
      <c r="C126" s="137">
        <v>2</v>
      </c>
      <c r="D126" s="136"/>
      <c r="E126" s="136"/>
      <c r="F126" s="136"/>
      <c r="G126" s="492"/>
      <c r="H126" s="136"/>
      <c r="I126" s="136"/>
      <c r="J126" s="136"/>
      <c r="K126" s="492"/>
      <c r="O126" s="244"/>
      <c r="P126" s="244"/>
      <c r="Q126" s="244"/>
      <c r="R126" s="244"/>
    </row>
    <row r="127" spans="1:18" ht="17.25" thickBot="1" x14ac:dyDescent="0.35">
      <c r="A127" s="70"/>
      <c r="B127" s="339" t="s">
        <v>6</v>
      </c>
      <c r="C127" s="340"/>
      <c r="D127" s="426"/>
      <c r="E127" s="342"/>
      <c r="F127" s="342"/>
      <c r="G127" s="342"/>
      <c r="H127" s="342"/>
      <c r="I127" s="342"/>
      <c r="J127" s="342"/>
      <c r="K127" s="343"/>
      <c r="N127" s="138"/>
      <c r="O127" s="244"/>
      <c r="P127" s="244"/>
      <c r="Q127" s="244"/>
      <c r="R127" s="244"/>
    </row>
    <row r="128" spans="1:18" x14ac:dyDescent="0.3">
      <c r="A128" s="397"/>
      <c r="B128" s="472" t="s">
        <v>13</v>
      </c>
      <c r="C128" s="473"/>
      <c r="D128" s="348"/>
      <c r="E128" s="345"/>
      <c r="F128" s="345"/>
      <c r="G128" s="345"/>
      <c r="H128" s="345"/>
      <c r="I128" s="345"/>
      <c r="J128" s="345"/>
      <c r="K128" s="346"/>
      <c r="O128" s="244"/>
      <c r="P128" s="244"/>
      <c r="Q128" s="244"/>
      <c r="R128" s="244"/>
    </row>
    <row r="129" spans="1:18" x14ac:dyDescent="0.3">
      <c r="A129" s="373"/>
      <c r="B129" s="377" t="s">
        <v>14</v>
      </c>
      <c r="C129" s="378"/>
      <c r="D129" s="348"/>
      <c r="E129" s="345"/>
      <c r="F129" s="345"/>
      <c r="G129" s="345"/>
      <c r="H129" s="345"/>
      <c r="I129" s="345"/>
      <c r="J129" s="345"/>
      <c r="K129" s="346"/>
      <c r="O129" s="244"/>
      <c r="P129" s="244"/>
      <c r="Q129" s="244"/>
      <c r="R129" s="244"/>
    </row>
    <row r="130" spans="1:18" ht="17.25" thickBot="1" x14ac:dyDescent="0.35">
      <c r="A130" s="398"/>
      <c r="B130" s="318" t="s">
        <v>15</v>
      </c>
      <c r="C130" s="319"/>
      <c r="D130" s="427"/>
      <c r="E130" s="428"/>
      <c r="F130" s="428"/>
      <c r="G130" s="428"/>
      <c r="H130" s="428"/>
      <c r="I130" s="428"/>
      <c r="J130" s="428"/>
      <c r="K130" s="429"/>
      <c r="O130" s="244"/>
      <c r="P130" s="244"/>
      <c r="Q130" s="244"/>
      <c r="R130" s="244"/>
    </row>
    <row r="131" spans="1:18" ht="17.25" thickBot="1" x14ac:dyDescent="0.35">
      <c r="A131" s="139" t="s">
        <v>35</v>
      </c>
      <c r="B131" s="140" t="s">
        <v>87</v>
      </c>
      <c r="C131" s="141">
        <v>4</v>
      </c>
      <c r="D131" s="142"/>
      <c r="E131" s="142"/>
      <c r="F131" s="142"/>
      <c r="G131" s="143" t="e">
        <f>AVERAGE(D131:F131)</f>
        <v>#DIV/0!</v>
      </c>
      <c r="H131" s="142"/>
      <c r="I131" s="142"/>
      <c r="J131" s="142"/>
      <c r="K131" s="143" t="e">
        <f>AVERAGE(H131:J131)</f>
        <v>#DIV/0!</v>
      </c>
      <c r="O131" s="244"/>
      <c r="P131" s="244"/>
      <c r="Q131" s="244"/>
      <c r="R131" s="244"/>
    </row>
    <row r="132" spans="1:18" ht="50.25" thickBot="1" x14ac:dyDescent="0.35">
      <c r="A132" s="493"/>
      <c r="B132" s="85" t="s">
        <v>127</v>
      </c>
      <c r="C132" s="256">
        <v>4</v>
      </c>
      <c r="D132" s="288"/>
      <c r="E132" s="488"/>
      <c r="F132" s="488"/>
      <c r="G132" s="488"/>
      <c r="H132" s="488"/>
      <c r="I132" s="488"/>
      <c r="J132" s="488"/>
      <c r="K132" s="328"/>
      <c r="O132" s="244"/>
      <c r="P132" s="244"/>
      <c r="Q132" s="244"/>
      <c r="R132" s="244"/>
    </row>
    <row r="133" spans="1:18" ht="54.75" customHeight="1" thickBot="1" x14ac:dyDescent="0.35">
      <c r="A133" s="494"/>
      <c r="B133" s="257" t="s">
        <v>117</v>
      </c>
      <c r="C133" s="258">
        <v>3</v>
      </c>
      <c r="D133" s="312"/>
      <c r="E133" s="489"/>
      <c r="F133" s="489"/>
      <c r="G133" s="489"/>
      <c r="H133" s="489"/>
      <c r="I133" s="489"/>
      <c r="J133" s="489"/>
      <c r="K133" s="490"/>
      <c r="O133" s="244"/>
      <c r="P133" s="244"/>
      <c r="Q133" s="244"/>
      <c r="R133" s="244"/>
    </row>
    <row r="134" spans="1:18" ht="33.75" thickBot="1" x14ac:dyDescent="0.35">
      <c r="A134" s="494"/>
      <c r="B134" s="85" t="s">
        <v>118</v>
      </c>
      <c r="C134" s="136">
        <v>2</v>
      </c>
      <c r="D134" s="312"/>
      <c r="E134" s="489"/>
      <c r="F134" s="489"/>
      <c r="G134" s="489"/>
      <c r="H134" s="489"/>
      <c r="I134" s="489"/>
      <c r="J134" s="489"/>
      <c r="K134" s="490"/>
      <c r="O134" s="244"/>
      <c r="P134" s="244"/>
      <c r="Q134" s="244"/>
      <c r="R134" s="244"/>
    </row>
    <row r="135" spans="1:18" ht="14.45" customHeight="1" x14ac:dyDescent="0.3">
      <c r="A135" s="494"/>
      <c r="B135" s="472" t="s">
        <v>13</v>
      </c>
      <c r="C135" s="473"/>
      <c r="D135" s="312"/>
      <c r="E135" s="489"/>
      <c r="F135" s="489"/>
      <c r="G135" s="489"/>
      <c r="H135" s="489"/>
      <c r="I135" s="489"/>
      <c r="J135" s="489"/>
      <c r="K135" s="490"/>
      <c r="O135" s="244"/>
      <c r="P135" s="244"/>
      <c r="Q135" s="244"/>
      <c r="R135" s="244"/>
    </row>
    <row r="136" spans="1:18" ht="14.45" customHeight="1" x14ac:dyDescent="0.3">
      <c r="A136" s="494"/>
      <c r="B136" s="377" t="s">
        <v>14</v>
      </c>
      <c r="C136" s="378"/>
      <c r="D136" s="312"/>
      <c r="E136" s="489"/>
      <c r="F136" s="489"/>
      <c r="G136" s="489"/>
      <c r="H136" s="489"/>
      <c r="I136" s="489"/>
      <c r="J136" s="489"/>
      <c r="K136" s="490"/>
      <c r="O136" s="244"/>
      <c r="P136" s="244"/>
      <c r="Q136" s="244"/>
      <c r="R136" s="244"/>
    </row>
    <row r="137" spans="1:18" ht="15" customHeight="1" thickBot="1" x14ac:dyDescent="0.35">
      <c r="A137" s="495"/>
      <c r="B137" s="318" t="s">
        <v>15</v>
      </c>
      <c r="C137" s="319"/>
      <c r="D137" s="312"/>
      <c r="E137" s="489"/>
      <c r="F137" s="489"/>
      <c r="G137" s="489"/>
      <c r="H137" s="489"/>
      <c r="I137" s="489"/>
      <c r="J137" s="489"/>
      <c r="K137" s="490"/>
      <c r="O137" s="244"/>
      <c r="P137" s="244"/>
      <c r="Q137" s="244"/>
      <c r="R137" s="244"/>
    </row>
    <row r="138" spans="1:18" ht="18" customHeight="1" thickBot="1" x14ac:dyDescent="0.35">
      <c r="A138" s="144" t="s">
        <v>86</v>
      </c>
      <c r="B138" s="140" t="s">
        <v>125</v>
      </c>
      <c r="C138" s="271">
        <v>4</v>
      </c>
      <c r="D138" s="275"/>
      <c r="E138" s="276"/>
      <c r="F138" s="277"/>
      <c r="G138" s="283" t="e">
        <f>AVERAGE(D138:F138)</f>
        <v>#DIV/0!</v>
      </c>
      <c r="H138" s="275"/>
      <c r="I138" s="276"/>
      <c r="J138" s="277"/>
      <c r="K138" s="284" t="e">
        <f>AVERAGE(H138:J138)</f>
        <v>#DIV/0!</v>
      </c>
      <c r="O138" s="244"/>
      <c r="P138" s="244"/>
      <c r="Q138" s="244"/>
      <c r="R138" s="244"/>
    </row>
    <row r="139" spans="1:18" ht="57.75" customHeight="1" thickBot="1" x14ac:dyDescent="0.35">
      <c r="A139" s="330"/>
      <c r="B139" s="259" t="s">
        <v>105</v>
      </c>
      <c r="C139" s="103" t="s">
        <v>132</v>
      </c>
      <c r="D139" s="278"/>
      <c r="E139" s="272"/>
      <c r="F139" s="279"/>
      <c r="G139" s="309"/>
      <c r="H139" s="278"/>
      <c r="I139" s="272"/>
      <c r="J139" s="279"/>
      <c r="K139" s="309"/>
      <c r="O139" s="244"/>
      <c r="P139" s="244"/>
      <c r="Q139" s="244"/>
      <c r="R139" s="244"/>
    </row>
    <row r="140" spans="1:18" ht="52.5" customHeight="1" thickBot="1" x14ac:dyDescent="0.35">
      <c r="A140" s="331"/>
      <c r="B140" s="50" t="s">
        <v>136</v>
      </c>
      <c r="C140" s="274" t="s">
        <v>133</v>
      </c>
      <c r="D140" s="278"/>
      <c r="E140" s="272"/>
      <c r="F140" s="279"/>
      <c r="G140" s="310"/>
      <c r="H140" s="278"/>
      <c r="I140" s="272"/>
      <c r="J140" s="279"/>
      <c r="K140" s="310"/>
      <c r="O140" s="244"/>
      <c r="P140" s="244"/>
      <c r="Q140" s="244"/>
      <c r="R140" s="244"/>
    </row>
    <row r="141" spans="1:18" ht="23.25" customHeight="1" thickBot="1" x14ac:dyDescent="0.35">
      <c r="A141" s="331"/>
      <c r="B141" s="253" t="s">
        <v>129</v>
      </c>
      <c r="C141" s="103" t="s">
        <v>134</v>
      </c>
      <c r="D141" s="278"/>
      <c r="E141" s="272"/>
      <c r="F141" s="279"/>
      <c r="G141" s="310"/>
      <c r="H141" s="278"/>
      <c r="I141" s="272"/>
      <c r="J141" s="279"/>
      <c r="K141" s="310"/>
      <c r="O141" s="244"/>
      <c r="P141" s="244"/>
      <c r="Q141" s="244"/>
      <c r="R141" s="244"/>
    </row>
    <row r="142" spans="1:18" ht="24" customHeight="1" thickBot="1" x14ac:dyDescent="0.35">
      <c r="A142" s="331"/>
      <c r="B142" s="50" t="s">
        <v>130</v>
      </c>
      <c r="C142" s="274" t="s">
        <v>135</v>
      </c>
      <c r="D142" s="280"/>
      <c r="E142" s="281"/>
      <c r="F142" s="282"/>
      <c r="G142" s="311"/>
      <c r="H142" s="280"/>
      <c r="I142" s="281"/>
      <c r="J142" s="282"/>
      <c r="K142" s="311"/>
      <c r="O142" s="244"/>
      <c r="P142" s="244"/>
      <c r="Q142" s="244"/>
      <c r="R142" s="244"/>
    </row>
    <row r="143" spans="1:18" ht="15" customHeight="1" thickBot="1" x14ac:dyDescent="0.35">
      <c r="A143" s="331"/>
      <c r="B143" s="339" t="s">
        <v>6</v>
      </c>
      <c r="C143" s="340"/>
      <c r="D143" s="312"/>
      <c r="E143" s="313"/>
      <c r="F143" s="313"/>
      <c r="G143" s="313"/>
      <c r="H143" s="313"/>
      <c r="I143" s="313"/>
      <c r="J143" s="313"/>
      <c r="K143" s="293"/>
      <c r="O143" s="244"/>
      <c r="P143" s="244"/>
      <c r="Q143" s="244"/>
      <c r="R143" s="244"/>
    </row>
    <row r="144" spans="1:18" ht="15" customHeight="1" x14ac:dyDescent="0.3">
      <c r="A144" s="311"/>
      <c r="B144" s="314" t="s">
        <v>13</v>
      </c>
      <c r="C144" s="315"/>
      <c r="D144" s="291"/>
      <c r="E144" s="313"/>
      <c r="F144" s="313"/>
      <c r="G144" s="313"/>
      <c r="H144" s="313"/>
      <c r="I144" s="313"/>
      <c r="J144" s="313"/>
      <c r="K144" s="293"/>
      <c r="O144" s="244"/>
      <c r="P144" s="244"/>
      <c r="Q144" s="244"/>
      <c r="R144" s="244"/>
    </row>
    <row r="145" spans="1:18" ht="15" customHeight="1" x14ac:dyDescent="0.3">
      <c r="A145" s="311"/>
      <c r="B145" s="316" t="s">
        <v>14</v>
      </c>
      <c r="C145" s="317"/>
      <c r="D145" s="291"/>
      <c r="E145" s="313"/>
      <c r="F145" s="313"/>
      <c r="G145" s="313"/>
      <c r="H145" s="313"/>
      <c r="I145" s="313"/>
      <c r="J145" s="313"/>
      <c r="K145" s="293"/>
      <c r="O145" s="244"/>
      <c r="P145" s="244"/>
      <c r="Q145" s="244"/>
      <c r="R145" s="244"/>
    </row>
    <row r="146" spans="1:18" ht="15" customHeight="1" thickBot="1" x14ac:dyDescent="0.35">
      <c r="A146" s="332"/>
      <c r="B146" s="318" t="s">
        <v>15</v>
      </c>
      <c r="C146" s="319"/>
      <c r="D146" s="294"/>
      <c r="E146" s="295"/>
      <c r="F146" s="295"/>
      <c r="G146" s="295"/>
      <c r="H146" s="295"/>
      <c r="I146" s="295"/>
      <c r="J146" s="295"/>
      <c r="K146" s="296"/>
      <c r="O146" s="244"/>
      <c r="P146" s="244"/>
      <c r="Q146" s="244"/>
      <c r="R146" s="244"/>
    </row>
    <row r="147" spans="1:18" ht="17.25" thickBot="1" x14ac:dyDescent="0.35">
      <c r="A147" s="134" t="s">
        <v>85</v>
      </c>
      <c r="B147" s="111" t="s">
        <v>83</v>
      </c>
      <c r="C147" s="74">
        <f>C148+C149+C150</f>
        <v>3</v>
      </c>
      <c r="D147" s="145">
        <f>SUM(D148:D150)</f>
        <v>0</v>
      </c>
      <c r="E147" s="145">
        <f t="shared" ref="E147:F147" si="14">SUM(E148:E150)</f>
        <v>0</v>
      </c>
      <c r="F147" s="145">
        <f t="shared" si="14"/>
        <v>0</v>
      </c>
      <c r="G147" s="146">
        <f>AVERAGE(D147:F147)</f>
        <v>0</v>
      </c>
      <c r="H147" s="91">
        <f>SUM(H148:H150)</f>
        <v>0</v>
      </c>
      <c r="I147" s="91">
        <f t="shared" ref="I147:J147" si="15">SUM(I148:I150)</f>
        <v>0</v>
      </c>
      <c r="J147" s="91">
        <f t="shared" si="15"/>
        <v>0</v>
      </c>
      <c r="K147" s="147">
        <f>AVERAGE(H147:J147)</f>
        <v>0</v>
      </c>
      <c r="O147" s="244"/>
      <c r="P147" s="244"/>
      <c r="Q147" s="244"/>
      <c r="R147" s="244"/>
    </row>
    <row r="148" spans="1:18" ht="39.75" customHeight="1" thickBot="1" x14ac:dyDescent="0.35">
      <c r="A148" s="354"/>
      <c r="B148" s="148" t="s">
        <v>81</v>
      </c>
      <c r="C148" s="149">
        <v>1</v>
      </c>
      <c r="D148" s="278"/>
      <c r="E148" s="272"/>
      <c r="F148" s="279"/>
      <c r="G148" s="254"/>
      <c r="H148" s="278"/>
      <c r="I148" s="272"/>
      <c r="J148" s="279"/>
      <c r="K148" s="254"/>
      <c r="O148" s="244"/>
      <c r="P148" s="244"/>
      <c r="Q148" s="244"/>
      <c r="R148" s="244"/>
    </row>
    <row r="149" spans="1:18" ht="33.75" thickBot="1" x14ac:dyDescent="0.35">
      <c r="A149" s="355"/>
      <c r="B149" s="148" t="s">
        <v>82</v>
      </c>
      <c r="C149" s="149">
        <v>1</v>
      </c>
      <c r="D149" s="278"/>
      <c r="E149" s="272"/>
      <c r="F149" s="279"/>
      <c r="G149" s="255"/>
      <c r="H149" s="278"/>
      <c r="I149" s="272"/>
      <c r="J149" s="279"/>
      <c r="K149" s="255"/>
      <c r="O149" s="244"/>
      <c r="P149" s="244"/>
      <c r="Q149" s="244"/>
      <c r="R149" s="244"/>
    </row>
    <row r="150" spans="1:18" ht="25.5" customHeight="1" thickBot="1" x14ac:dyDescent="0.35">
      <c r="A150" s="355"/>
      <c r="B150" s="148" t="s">
        <v>84</v>
      </c>
      <c r="C150" s="149">
        <v>1</v>
      </c>
      <c r="D150" s="285"/>
      <c r="E150" s="286"/>
      <c r="F150" s="287"/>
      <c r="G150" s="255"/>
      <c r="H150" s="285"/>
      <c r="I150" s="286"/>
      <c r="J150" s="287"/>
      <c r="K150" s="255"/>
      <c r="O150" s="244"/>
      <c r="P150" s="244"/>
      <c r="Q150" s="244"/>
      <c r="R150" s="244"/>
    </row>
    <row r="151" spans="1:18" ht="15" customHeight="1" thickBot="1" x14ac:dyDescent="0.35">
      <c r="A151" s="355"/>
      <c r="B151" s="339" t="s">
        <v>6</v>
      </c>
      <c r="C151" s="340"/>
      <c r="D151" s="288"/>
      <c r="E151" s="289"/>
      <c r="F151" s="289"/>
      <c r="G151" s="289"/>
      <c r="H151" s="289"/>
      <c r="I151" s="289"/>
      <c r="J151" s="289"/>
      <c r="K151" s="290"/>
      <c r="O151" s="244"/>
      <c r="P151" s="244"/>
      <c r="Q151" s="244"/>
      <c r="R151" s="244"/>
    </row>
    <row r="152" spans="1:18" x14ac:dyDescent="0.3">
      <c r="A152" s="355"/>
      <c r="B152" s="314" t="s">
        <v>13</v>
      </c>
      <c r="C152" s="315"/>
      <c r="D152" s="291"/>
      <c r="E152" s="292"/>
      <c r="F152" s="292"/>
      <c r="G152" s="292"/>
      <c r="H152" s="292"/>
      <c r="I152" s="292"/>
      <c r="J152" s="292"/>
      <c r="K152" s="293"/>
      <c r="O152" s="244"/>
      <c r="P152" s="244"/>
      <c r="Q152" s="244"/>
      <c r="R152" s="244"/>
    </row>
    <row r="153" spans="1:18" x14ac:dyDescent="0.3">
      <c r="A153" s="355"/>
      <c r="B153" s="316" t="s">
        <v>14</v>
      </c>
      <c r="C153" s="317"/>
      <c r="D153" s="291"/>
      <c r="E153" s="292"/>
      <c r="F153" s="292"/>
      <c r="G153" s="292"/>
      <c r="H153" s="292"/>
      <c r="I153" s="292"/>
      <c r="J153" s="292"/>
      <c r="K153" s="293"/>
      <c r="O153" s="244"/>
      <c r="P153" s="244"/>
      <c r="Q153" s="244"/>
      <c r="R153" s="244"/>
    </row>
    <row r="154" spans="1:18" ht="17.25" thickBot="1" x14ac:dyDescent="0.35">
      <c r="A154" s="474"/>
      <c r="B154" s="318" t="s">
        <v>15</v>
      </c>
      <c r="C154" s="319"/>
      <c r="D154" s="294"/>
      <c r="E154" s="295"/>
      <c r="F154" s="295"/>
      <c r="G154" s="295"/>
      <c r="H154" s="295"/>
      <c r="I154" s="295"/>
      <c r="J154" s="295"/>
      <c r="K154" s="296"/>
      <c r="O154" s="244"/>
      <c r="P154" s="244"/>
      <c r="Q154" s="244"/>
      <c r="R154" s="244"/>
    </row>
    <row r="155" spans="1:18" x14ac:dyDescent="0.3">
      <c r="A155" s="150"/>
      <c r="B155" s="151"/>
      <c r="C155" s="151"/>
      <c r="D155" s="152"/>
      <c r="E155" s="152"/>
      <c r="F155" s="152"/>
      <c r="G155" s="152"/>
      <c r="H155" s="152"/>
      <c r="I155" s="152"/>
      <c r="J155" s="152"/>
      <c r="K155" s="152"/>
      <c r="O155" s="244"/>
      <c r="P155" s="244"/>
      <c r="Q155" s="244"/>
      <c r="R155" s="244"/>
    </row>
    <row r="156" spans="1:18" ht="115.5" x14ac:dyDescent="0.3">
      <c r="A156" s="150"/>
      <c r="B156" s="234" t="s">
        <v>141</v>
      </c>
      <c r="C156" s="151"/>
      <c r="D156" s="152"/>
      <c r="E156" s="152"/>
      <c r="F156" s="232"/>
      <c r="G156" s="152"/>
      <c r="H156" s="152"/>
      <c r="I156" s="152"/>
      <c r="J156" s="152"/>
      <c r="K156" s="152"/>
      <c r="O156" s="244"/>
      <c r="P156" s="244"/>
      <c r="Q156" s="244"/>
      <c r="R156" s="244"/>
    </row>
    <row r="157" spans="1:18" x14ac:dyDescent="0.3">
      <c r="O157" s="244"/>
      <c r="P157" s="244"/>
      <c r="Q157" s="244"/>
      <c r="R157" s="244"/>
    </row>
    <row r="158" spans="1:18" ht="17.25" thickBot="1" x14ac:dyDescent="0.35">
      <c r="O158" s="244"/>
      <c r="P158" s="244"/>
      <c r="Q158" s="244"/>
      <c r="R158" s="244"/>
    </row>
    <row r="159" spans="1:18" ht="17.25" thickBot="1" x14ac:dyDescent="0.35">
      <c r="A159" s="153"/>
      <c r="B159" s="475" t="s">
        <v>36</v>
      </c>
      <c r="C159" s="476"/>
      <c r="D159" s="477"/>
      <c r="E159" s="154"/>
      <c r="F159" s="155"/>
      <c r="G159" s="155"/>
      <c r="H159" s="155"/>
      <c r="I159" s="155"/>
      <c r="J159" s="155"/>
      <c r="K159" s="155"/>
      <c r="O159" s="244"/>
      <c r="P159" s="244"/>
      <c r="Q159" s="244"/>
      <c r="R159" s="244"/>
    </row>
    <row r="160" spans="1:18" x14ac:dyDescent="0.3">
      <c r="A160" s="478"/>
      <c r="B160" s="479"/>
      <c r="C160" s="479"/>
      <c r="D160" s="479"/>
      <c r="E160" s="480"/>
      <c r="F160" s="480"/>
      <c r="G160" s="480"/>
      <c r="H160" s="480"/>
      <c r="I160" s="466"/>
      <c r="J160" s="466"/>
      <c r="K160" s="466"/>
      <c r="O160" s="244"/>
      <c r="P160" s="244"/>
      <c r="Q160" s="244"/>
      <c r="R160" s="244"/>
    </row>
    <row r="161" spans="1:18" x14ac:dyDescent="0.3">
      <c r="A161" s="481"/>
      <c r="B161" s="480"/>
      <c r="C161" s="480"/>
      <c r="D161" s="480"/>
      <c r="E161" s="480"/>
      <c r="F161" s="480"/>
      <c r="G161" s="480"/>
      <c r="H161" s="480"/>
      <c r="I161" s="466"/>
      <c r="J161" s="466"/>
      <c r="K161" s="466"/>
      <c r="O161" s="244"/>
      <c r="P161" s="244"/>
      <c r="Q161" s="244"/>
      <c r="R161" s="244"/>
    </row>
    <row r="162" spans="1:18" x14ac:dyDescent="0.3">
      <c r="A162" s="481"/>
      <c r="B162" s="480"/>
      <c r="C162" s="480"/>
      <c r="D162" s="480"/>
      <c r="E162" s="480"/>
      <c r="F162" s="480"/>
      <c r="G162" s="480"/>
      <c r="H162" s="480"/>
      <c r="I162" s="466"/>
      <c r="J162" s="466"/>
      <c r="K162" s="466"/>
      <c r="O162" s="244"/>
      <c r="P162" s="244"/>
      <c r="Q162" s="244"/>
      <c r="R162" s="244"/>
    </row>
    <row r="163" spans="1:18" ht="17.25" thickBot="1" x14ac:dyDescent="0.35">
      <c r="A163" s="156"/>
      <c r="B163" s="157"/>
      <c r="C163" s="157"/>
      <c r="D163" s="157"/>
      <c r="E163" s="158"/>
      <c r="F163" s="157"/>
      <c r="G163" s="157"/>
      <c r="H163" s="157"/>
      <c r="I163" s="157"/>
      <c r="J163" s="157"/>
      <c r="K163" s="157"/>
      <c r="O163" s="244"/>
      <c r="P163" s="244"/>
      <c r="Q163" s="244"/>
      <c r="R163" s="244"/>
    </row>
    <row r="164" spans="1:18" x14ac:dyDescent="0.3">
      <c r="A164" s="159"/>
      <c r="B164" s="482" t="s">
        <v>37</v>
      </c>
      <c r="C164" s="483"/>
      <c r="D164" s="484"/>
      <c r="E164" s="160"/>
      <c r="F164" s="161"/>
      <c r="G164" s="161"/>
      <c r="H164" s="162"/>
      <c r="I164" s="161"/>
      <c r="J164" s="161"/>
      <c r="K164" s="161"/>
      <c r="O164" s="244"/>
      <c r="P164" s="244"/>
      <c r="Q164" s="244"/>
      <c r="R164" s="244"/>
    </row>
    <row r="165" spans="1:18" x14ac:dyDescent="0.3">
      <c r="A165" s="464" t="s">
        <v>38</v>
      </c>
      <c r="B165" s="465"/>
      <c r="C165" s="465"/>
      <c r="D165" s="465"/>
      <c r="E165" s="465"/>
      <c r="F165" s="465"/>
      <c r="G165" s="465"/>
      <c r="H165" s="465"/>
      <c r="I165" s="466"/>
      <c r="J165" s="466"/>
      <c r="K165" s="466"/>
      <c r="O165" s="244"/>
      <c r="P165" s="244"/>
      <c r="Q165" s="244"/>
      <c r="R165" s="244"/>
    </row>
    <row r="166" spans="1:18" x14ac:dyDescent="0.3">
      <c r="A166" s="464"/>
      <c r="B166" s="465"/>
      <c r="C166" s="465"/>
      <c r="D166" s="465"/>
      <c r="E166" s="465"/>
      <c r="F166" s="465"/>
      <c r="G166" s="465"/>
      <c r="H166" s="465"/>
      <c r="I166" s="466"/>
      <c r="J166" s="466"/>
      <c r="K166" s="466"/>
      <c r="O166" s="244"/>
      <c r="P166" s="244"/>
      <c r="Q166" s="244"/>
      <c r="R166" s="244"/>
    </row>
    <row r="167" spans="1:18" x14ac:dyDescent="0.3">
      <c r="A167" s="464"/>
      <c r="B167" s="465"/>
      <c r="C167" s="465"/>
      <c r="D167" s="465"/>
      <c r="E167" s="465"/>
      <c r="F167" s="465"/>
      <c r="G167" s="465"/>
      <c r="H167" s="465"/>
      <c r="I167" s="466"/>
      <c r="J167" s="466"/>
      <c r="K167" s="466"/>
      <c r="O167" s="244"/>
      <c r="P167" s="244"/>
      <c r="Q167" s="244"/>
      <c r="R167" s="244"/>
    </row>
    <row r="168" spans="1:18" ht="17.25" thickBot="1" x14ac:dyDescent="0.35">
      <c r="A168" s="163"/>
      <c r="B168" s="164"/>
      <c r="C168" s="164"/>
      <c r="D168" s="164"/>
      <c r="E168" s="165"/>
      <c r="F168" s="164"/>
      <c r="G168" s="164"/>
      <c r="H168" s="164"/>
      <c r="I168" s="164"/>
      <c r="J168" s="164"/>
      <c r="K168" s="164"/>
      <c r="O168" s="244"/>
      <c r="P168" s="244"/>
      <c r="Q168" s="244"/>
      <c r="R168" s="244"/>
    </row>
    <row r="169" spans="1:18" ht="17.25" thickBot="1" x14ac:dyDescent="0.35">
      <c r="A169" s="159"/>
      <c r="B169" s="467" t="s">
        <v>39</v>
      </c>
      <c r="C169" s="468"/>
      <c r="D169" s="469"/>
      <c r="E169" s="160"/>
      <c r="F169" s="166"/>
      <c r="G169" s="166"/>
      <c r="H169" s="167"/>
      <c r="I169" s="166"/>
      <c r="J169" s="166"/>
      <c r="K169" s="166"/>
      <c r="O169" s="244"/>
      <c r="P169" s="244"/>
      <c r="Q169" s="244"/>
      <c r="R169" s="244"/>
    </row>
    <row r="170" spans="1:18" x14ac:dyDescent="0.3">
      <c r="A170" s="464"/>
      <c r="B170" s="465"/>
      <c r="C170" s="465"/>
      <c r="D170" s="465"/>
      <c r="E170" s="465"/>
      <c r="F170" s="465"/>
      <c r="G170" s="465"/>
      <c r="H170" s="465"/>
      <c r="I170" s="466"/>
      <c r="J170" s="466"/>
      <c r="K170" s="466"/>
      <c r="O170" s="244"/>
      <c r="P170" s="244"/>
      <c r="Q170" s="244"/>
      <c r="R170" s="244"/>
    </row>
    <row r="171" spans="1:18" x14ac:dyDescent="0.3">
      <c r="A171" s="464"/>
      <c r="B171" s="465"/>
      <c r="C171" s="465"/>
      <c r="D171" s="465"/>
      <c r="E171" s="465"/>
      <c r="F171" s="465"/>
      <c r="G171" s="465"/>
      <c r="H171" s="465"/>
      <c r="I171" s="466"/>
      <c r="J171" s="466"/>
      <c r="K171" s="466"/>
      <c r="O171" s="244"/>
      <c r="P171" s="244"/>
      <c r="Q171" s="244"/>
      <c r="R171" s="244"/>
    </row>
    <row r="172" spans="1:18" x14ac:dyDescent="0.3">
      <c r="A172" s="464"/>
      <c r="B172" s="465"/>
      <c r="C172" s="465"/>
      <c r="D172" s="465"/>
      <c r="E172" s="465"/>
      <c r="F172" s="465"/>
      <c r="G172" s="465"/>
      <c r="H172" s="465"/>
      <c r="I172" s="466"/>
      <c r="J172" s="466"/>
      <c r="K172" s="466"/>
      <c r="O172" s="244"/>
      <c r="P172" s="244"/>
      <c r="Q172" s="244"/>
      <c r="R172" s="244"/>
    </row>
    <row r="173" spans="1:18" ht="17.25" thickBot="1" x14ac:dyDescent="0.35">
      <c r="A173" s="163"/>
      <c r="B173" s="164"/>
      <c r="C173" s="164"/>
      <c r="D173" s="164"/>
      <c r="E173" s="165"/>
      <c r="F173" s="164"/>
      <c r="G173" s="164"/>
      <c r="H173" s="164"/>
      <c r="I173" s="164"/>
      <c r="J173" s="164"/>
      <c r="K173" s="164"/>
      <c r="O173" s="244"/>
      <c r="P173" s="244"/>
      <c r="Q173" s="244"/>
      <c r="R173" s="244"/>
    </row>
    <row r="174" spans="1:18" ht="17.25" thickBot="1" x14ac:dyDescent="0.35">
      <c r="A174" s="159"/>
      <c r="B174" s="467" t="s">
        <v>40</v>
      </c>
      <c r="C174" s="468"/>
      <c r="D174" s="469"/>
      <c r="E174" s="160"/>
      <c r="F174" s="166"/>
      <c r="G174" s="166"/>
      <c r="H174" s="167"/>
      <c r="I174" s="166"/>
      <c r="J174" s="166"/>
      <c r="K174" s="166"/>
      <c r="O174" s="244"/>
      <c r="P174" s="244"/>
      <c r="Q174" s="244"/>
      <c r="R174" s="244"/>
    </row>
    <row r="175" spans="1:18" x14ac:dyDescent="0.3">
      <c r="A175" s="464" t="s">
        <v>41</v>
      </c>
      <c r="B175" s="465"/>
      <c r="C175" s="465"/>
      <c r="D175" s="465"/>
      <c r="E175" s="465"/>
      <c r="F175" s="465"/>
      <c r="G175" s="465"/>
      <c r="H175" s="465"/>
      <c r="I175" s="466"/>
      <c r="J175" s="466"/>
      <c r="K175" s="466"/>
      <c r="O175" s="244"/>
      <c r="P175" s="244"/>
      <c r="Q175" s="244"/>
      <c r="R175" s="244"/>
    </row>
    <row r="176" spans="1:18" x14ac:dyDescent="0.3">
      <c r="A176" s="464"/>
      <c r="B176" s="465"/>
      <c r="C176" s="465"/>
      <c r="D176" s="465"/>
      <c r="E176" s="465"/>
      <c r="F176" s="465"/>
      <c r="G176" s="465"/>
      <c r="H176" s="465"/>
      <c r="I176" s="466"/>
      <c r="J176" s="466"/>
      <c r="K176" s="466"/>
      <c r="O176" s="244"/>
      <c r="P176" s="244"/>
      <c r="Q176" s="244"/>
      <c r="R176" s="244"/>
    </row>
    <row r="177" spans="1:18" x14ac:dyDescent="0.3">
      <c r="A177" s="464"/>
      <c r="B177" s="465"/>
      <c r="C177" s="465"/>
      <c r="D177" s="465"/>
      <c r="E177" s="465"/>
      <c r="F177" s="465"/>
      <c r="G177" s="465"/>
      <c r="H177" s="465"/>
      <c r="I177" s="466"/>
      <c r="J177" s="466"/>
      <c r="K177" s="466"/>
      <c r="O177" s="244"/>
      <c r="P177" s="244"/>
      <c r="Q177" s="244"/>
      <c r="R177" s="244"/>
    </row>
    <row r="178" spans="1:18" ht="17.25" thickBot="1" x14ac:dyDescent="0.35">
      <c r="A178" s="156"/>
      <c r="B178" s="157"/>
      <c r="C178" s="157"/>
      <c r="D178" s="157"/>
      <c r="E178" s="158"/>
      <c r="F178" s="157"/>
      <c r="G178" s="157"/>
      <c r="H178" s="157"/>
      <c r="I178" s="157"/>
      <c r="J178" s="157"/>
      <c r="K178" s="157"/>
      <c r="O178" s="244"/>
      <c r="P178" s="244"/>
      <c r="Q178" s="244"/>
      <c r="R178" s="244"/>
    </row>
    <row r="179" spans="1:18" ht="17.25" thickBot="1" x14ac:dyDescent="0.35">
      <c r="A179" s="159"/>
      <c r="B179" s="461" t="s">
        <v>42</v>
      </c>
      <c r="C179" s="462"/>
      <c r="D179" s="463"/>
      <c r="E179" s="160"/>
      <c r="F179" s="161"/>
      <c r="G179" s="161"/>
      <c r="H179" s="162"/>
      <c r="I179" s="161"/>
      <c r="J179" s="161"/>
      <c r="K179" s="161"/>
      <c r="O179" s="244"/>
      <c r="P179" s="244"/>
      <c r="Q179" s="244"/>
      <c r="R179" s="244"/>
    </row>
    <row r="180" spans="1:18" x14ac:dyDescent="0.3">
      <c r="A180" s="454" t="s">
        <v>43</v>
      </c>
      <c r="B180" s="455"/>
      <c r="C180" s="458"/>
      <c r="D180" s="459"/>
      <c r="E180" s="459"/>
      <c r="F180" s="459"/>
      <c r="G180" s="459"/>
      <c r="H180" s="459"/>
      <c r="I180" s="460"/>
      <c r="J180" s="460"/>
      <c r="K180" s="460"/>
      <c r="O180" s="244"/>
      <c r="P180" s="244"/>
      <c r="Q180" s="244"/>
      <c r="R180" s="244"/>
    </row>
    <row r="181" spans="1:18" x14ac:dyDescent="0.3">
      <c r="A181" s="456"/>
      <c r="B181" s="457"/>
      <c r="C181" s="458"/>
      <c r="D181" s="459"/>
      <c r="E181" s="459"/>
      <c r="F181" s="459"/>
      <c r="G181" s="459"/>
      <c r="H181" s="459"/>
      <c r="I181" s="460"/>
      <c r="J181" s="460"/>
      <c r="K181" s="460"/>
      <c r="O181" s="244"/>
      <c r="P181" s="244"/>
      <c r="Q181" s="244"/>
      <c r="R181" s="244"/>
    </row>
    <row r="182" spans="1:18" x14ac:dyDescent="0.3">
      <c r="A182" s="456"/>
      <c r="B182" s="457"/>
      <c r="C182" s="458"/>
      <c r="D182" s="459"/>
      <c r="E182" s="459"/>
      <c r="F182" s="459"/>
      <c r="G182" s="459"/>
      <c r="H182" s="459"/>
      <c r="I182" s="460"/>
      <c r="J182" s="460"/>
      <c r="K182" s="460"/>
      <c r="O182" s="244"/>
      <c r="P182" s="244"/>
      <c r="Q182" s="244"/>
      <c r="R182" s="244"/>
    </row>
    <row r="183" spans="1:18" x14ac:dyDescent="0.3">
      <c r="A183" s="456" t="s">
        <v>44</v>
      </c>
      <c r="B183" s="457"/>
      <c r="C183" s="458"/>
      <c r="D183" s="459"/>
      <c r="E183" s="459"/>
      <c r="F183" s="459"/>
      <c r="G183" s="459"/>
      <c r="H183" s="459"/>
      <c r="I183" s="460"/>
      <c r="J183" s="460"/>
      <c r="K183" s="460"/>
      <c r="O183" s="244"/>
      <c r="P183" s="244"/>
      <c r="Q183" s="244"/>
      <c r="R183" s="244"/>
    </row>
    <row r="184" spans="1:18" x14ac:dyDescent="0.3">
      <c r="A184" s="456"/>
      <c r="B184" s="457"/>
      <c r="C184" s="458"/>
      <c r="D184" s="459"/>
      <c r="E184" s="459"/>
      <c r="F184" s="459"/>
      <c r="G184" s="459"/>
      <c r="H184" s="459"/>
      <c r="I184" s="460"/>
      <c r="J184" s="460"/>
      <c r="K184" s="460"/>
      <c r="O184" s="244"/>
      <c r="P184" s="244"/>
      <c r="Q184" s="244"/>
      <c r="R184" s="244"/>
    </row>
    <row r="185" spans="1:18" ht="17.25" thickBot="1" x14ac:dyDescent="0.35">
      <c r="A185" s="470"/>
      <c r="B185" s="471"/>
      <c r="C185" s="458"/>
      <c r="D185" s="459"/>
      <c r="E185" s="459"/>
      <c r="F185" s="459"/>
      <c r="G185" s="459"/>
      <c r="H185" s="459"/>
      <c r="I185" s="460"/>
      <c r="J185" s="460"/>
      <c r="K185" s="460"/>
      <c r="O185" s="244"/>
      <c r="P185" s="244"/>
      <c r="Q185" s="244"/>
      <c r="R185" s="244"/>
    </row>
    <row r="186" spans="1:18" ht="17.25" thickBot="1" x14ac:dyDescent="0.35">
      <c r="A186" s="156"/>
      <c r="B186" s="157"/>
      <c r="C186" s="157"/>
      <c r="D186" s="157"/>
      <c r="E186" s="158"/>
      <c r="F186" s="157"/>
      <c r="G186" s="157"/>
      <c r="H186" s="157"/>
      <c r="I186" s="157"/>
      <c r="J186" s="157"/>
      <c r="K186" s="157"/>
      <c r="O186" s="244"/>
      <c r="P186" s="244"/>
      <c r="Q186" s="244"/>
      <c r="R186" s="244"/>
    </row>
    <row r="187" spans="1:18" ht="17.25" thickBot="1" x14ac:dyDescent="0.35">
      <c r="A187" s="168"/>
      <c r="B187" s="451" t="s">
        <v>45</v>
      </c>
      <c r="C187" s="452"/>
      <c r="D187" s="453"/>
      <c r="E187" s="169"/>
      <c r="F187" s="170"/>
      <c r="G187" s="170"/>
      <c r="H187" s="171"/>
      <c r="I187" s="170"/>
      <c r="J187" s="170"/>
      <c r="K187" s="170"/>
      <c r="O187" s="244"/>
      <c r="P187" s="244"/>
      <c r="Q187" s="244"/>
      <c r="R187" s="244"/>
    </row>
    <row r="188" spans="1:18" x14ac:dyDescent="0.3">
      <c r="A188" s="172"/>
      <c r="B188" s="173"/>
      <c r="C188" s="173"/>
      <c r="D188" s="173"/>
      <c r="E188" s="174"/>
      <c r="F188" s="173"/>
      <c r="G188" s="173"/>
      <c r="H188" s="173"/>
      <c r="I188" s="173"/>
      <c r="J188" s="173"/>
      <c r="K188" s="173"/>
      <c r="O188" s="244"/>
      <c r="P188" s="244"/>
      <c r="Q188" s="244"/>
      <c r="R188" s="244"/>
    </row>
    <row r="189" spans="1:18" x14ac:dyDescent="0.3">
      <c r="A189" s="172"/>
      <c r="B189" s="175" t="s">
        <v>46</v>
      </c>
      <c r="C189" s="176" t="s">
        <v>47</v>
      </c>
      <c r="D189" s="177"/>
      <c r="E189" s="178"/>
      <c r="F189" s="177"/>
      <c r="G189" s="177"/>
      <c r="H189" s="179" t="s">
        <v>47</v>
      </c>
      <c r="I189" s="178"/>
      <c r="J189" s="178"/>
      <c r="K189" s="178"/>
      <c r="O189" s="244"/>
      <c r="P189" s="244"/>
      <c r="Q189" s="244"/>
      <c r="R189" s="244"/>
    </row>
    <row r="190" spans="1:18" x14ac:dyDescent="0.3">
      <c r="A190" s="172"/>
      <c r="B190" s="175" t="s">
        <v>48</v>
      </c>
      <c r="C190" s="176" t="s">
        <v>48</v>
      </c>
      <c r="D190" s="177"/>
      <c r="E190" s="178"/>
      <c r="F190" s="175"/>
      <c r="G190" s="177"/>
      <c r="H190" s="175" t="s">
        <v>48</v>
      </c>
      <c r="I190" s="178"/>
      <c r="J190" s="178"/>
      <c r="K190" s="178"/>
      <c r="O190" s="244"/>
      <c r="P190" s="244"/>
      <c r="Q190" s="244"/>
      <c r="R190" s="244"/>
    </row>
    <row r="191" spans="1:18" x14ac:dyDescent="0.3">
      <c r="A191" s="172"/>
      <c r="B191" s="175" t="s">
        <v>49</v>
      </c>
      <c r="C191" s="176" t="s">
        <v>49</v>
      </c>
      <c r="D191" s="177"/>
      <c r="E191" s="178"/>
      <c r="F191" s="175"/>
      <c r="G191" s="177"/>
      <c r="H191" s="175" t="s">
        <v>49</v>
      </c>
      <c r="I191" s="178"/>
      <c r="J191" s="178"/>
      <c r="K191" s="178"/>
      <c r="O191" s="244"/>
      <c r="P191" s="244"/>
      <c r="Q191" s="244"/>
      <c r="R191" s="244"/>
    </row>
    <row r="192" spans="1:18" x14ac:dyDescent="0.3">
      <c r="A192" s="172"/>
      <c r="B192" s="175" t="s">
        <v>50</v>
      </c>
      <c r="C192" s="176" t="s">
        <v>50</v>
      </c>
      <c r="D192" s="177"/>
      <c r="E192" s="178"/>
      <c r="F192" s="175"/>
      <c r="G192" s="177"/>
      <c r="H192" s="175" t="s">
        <v>50</v>
      </c>
      <c r="I192" s="178"/>
      <c r="J192" s="178"/>
      <c r="K192" s="178"/>
      <c r="O192" s="244"/>
      <c r="P192" s="244"/>
      <c r="Q192" s="244"/>
      <c r="R192" s="244"/>
    </row>
    <row r="193" spans="1:18" x14ac:dyDescent="0.3">
      <c r="A193" s="172"/>
      <c r="B193" s="175"/>
      <c r="C193" s="176"/>
      <c r="D193" s="177"/>
      <c r="E193" s="178"/>
      <c r="F193" s="177"/>
      <c r="G193" s="177"/>
      <c r="H193" s="180"/>
      <c r="I193" s="178"/>
      <c r="J193" s="178"/>
      <c r="K193" s="178"/>
      <c r="O193" s="244"/>
      <c r="P193" s="244"/>
      <c r="Q193" s="244"/>
      <c r="R193" s="244"/>
    </row>
    <row r="194" spans="1:18" x14ac:dyDescent="0.3">
      <c r="A194" s="172"/>
      <c r="B194" s="175" t="s">
        <v>51</v>
      </c>
      <c r="C194" s="176" t="s">
        <v>52</v>
      </c>
      <c r="D194" s="177"/>
      <c r="E194" s="178"/>
      <c r="F194" s="177"/>
      <c r="G194" s="177"/>
      <c r="H194" s="180" t="s">
        <v>52</v>
      </c>
      <c r="I194" s="178"/>
      <c r="J194" s="178"/>
      <c r="K194" s="178"/>
      <c r="O194" s="244"/>
      <c r="P194" s="244"/>
      <c r="Q194" s="244"/>
      <c r="R194" s="244"/>
    </row>
    <row r="195" spans="1:18" x14ac:dyDescent="0.3">
      <c r="A195" s="172"/>
      <c r="B195" s="175" t="s">
        <v>48</v>
      </c>
      <c r="C195" s="176" t="s">
        <v>48</v>
      </c>
      <c r="D195" s="177"/>
      <c r="E195" s="178"/>
      <c r="F195" s="177"/>
      <c r="G195" s="177"/>
      <c r="H195" s="175" t="s">
        <v>48</v>
      </c>
      <c r="I195" s="178"/>
      <c r="J195" s="178"/>
      <c r="K195" s="178"/>
      <c r="O195" s="244"/>
      <c r="P195" s="244"/>
      <c r="Q195" s="244"/>
      <c r="R195" s="244"/>
    </row>
    <row r="196" spans="1:18" x14ac:dyDescent="0.3">
      <c r="A196" s="172"/>
      <c r="B196" s="175" t="s">
        <v>49</v>
      </c>
      <c r="C196" s="176" t="s">
        <v>49</v>
      </c>
      <c r="D196" s="177"/>
      <c r="E196" s="178"/>
      <c r="F196" s="177"/>
      <c r="G196" s="177"/>
      <c r="H196" s="175" t="s">
        <v>49</v>
      </c>
      <c r="I196" s="178"/>
      <c r="J196" s="178"/>
      <c r="K196" s="178"/>
      <c r="O196" s="244"/>
      <c r="P196" s="244"/>
      <c r="Q196" s="244"/>
      <c r="R196" s="244"/>
    </row>
    <row r="197" spans="1:18" x14ac:dyDescent="0.3">
      <c r="A197" s="172"/>
      <c r="B197" s="175" t="s">
        <v>50</v>
      </c>
      <c r="C197" s="176" t="s">
        <v>50</v>
      </c>
      <c r="D197" s="177"/>
      <c r="E197" s="178"/>
      <c r="F197" s="177"/>
      <c r="G197" s="177"/>
      <c r="H197" s="175" t="s">
        <v>50</v>
      </c>
      <c r="I197" s="178"/>
      <c r="J197" s="178"/>
      <c r="K197" s="178"/>
      <c r="O197" s="244"/>
      <c r="P197" s="244"/>
      <c r="Q197" s="244"/>
      <c r="R197" s="244"/>
    </row>
    <row r="198" spans="1:18" x14ac:dyDescent="0.3">
      <c r="A198" s="172"/>
      <c r="B198" s="175"/>
      <c r="C198" s="175"/>
      <c r="D198" s="177"/>
      <c r="E198" s="178"/>
      <c r="F198" s="177"/>
      <c r="G198" s="176"/>
      <c r="H198" s="177"/>
      <c r="I198" s="178"/>
      <c r="J198" s="177"/>
      <c r="K198" s="177"/>
      <c r="O198" s="244"/>
      <c r="P198" s="244"/>
      <c r="Q198" s="244"/>
      <c r="R198" s="244"/>
    </row>
    <row r="199" spans="1:18" x14ac:dyDescent="0.3">
      <c r="A199" s="172"/>
      <c r="B199" s="175" t="s">
        <v>53</v>
      </c>
      <c r="C199" s="175"/>
      <c r="D199" s="175"/>
      <c r="E199" s="176"/>
      <c r="F199" s="179"/>
      <c r="G199" s="179"/>
      <c r="H199" s="179"/>
      <c r="I199" s="179"/>
      <c r="J199" s="179"/>
      <c r="K199" s="179"/>
      <c r="O199" s="244"/>
      <c r="P199" s="244"/>
      <c r="Q199" s="244"/>
      <c r="R199" s="244"/>
    </row>
    <row r="200" spans="1:18" x14ac:dyDescent="0.3">
      <c r="A200" s="172"/>
      <c r="B200" s="175" t="s">
        <v>48</v>
      </c>
      <c r="C200" s="179"/>
      <c r="D200" s="179"/>
      <c r="E200" s="176"/>
      <c r="F200" s="179"/>
      <c r="G200" s="179"/>
      <c r="H200" s="179"/>
      <c r="I200" s="179"/>
      <c r="J200" s="179"/>
      <c r="K200" s="179"/>
      <c r="O200" s="244"/>
      <c r="P200" s="244"/>
      <c r="Q200" s="244"/>
      <c r="R200" s="244"/>
    </row>
    <row r="201" spans="1:18" x14ac:dyDescent="0.3">
      <c r="A201" s="172"/>
      <c r="B201" s="175" t="s">
        <v>49</v>
      </c>
      <c r="C201" s="179"/>
      <c r="D201" s="179"/>
      <c r="E201" s="176"/>
      <c r="F201" s="179"/>
      <c r="G201" s="179"/>
      <c r="H201" s="179"/>
      <c r="I201" s="179"/>
      <c r="J201" s="179"/>
      <c r="K201" s="179"/>
      <c r="O201" s="244"/>
      <c r="P201" s="244"/>
      <c r="Q201" s="244"/>
      <c r="R201" s="244"/>
    </row>
    <row r="202" spans="1:18" x14ac:dyDescent="0.3">
      <c r="A202" s="172"/>
      <c r="B202" s="175" t="s">
        <v>50</v>
      </c>
      <c r="C202" s="179"/>
      <c r="D202" s="179"/>
      <c r="E202" s="176"/>
      <c r="F202" s="179"/>
      <c r="G202" s="179"/>
      <c r="H202" s="179"/>
      <c r="I202" s="179"/>
      <c r="J202" s="179"/>
      <c r="K202" s="179"/>
      <c r="O202" s="244"/>
      <c r="P202" s="244"/>
      <c r="Q202" s="244"/>
      <c r="R202" s="244"/>
    </row>
    <row r="203" spans="1:18" x14ac:dyDescent="0.3">
      <c r="A203" s="172"/>
      <c r="B203" s="175"/>
      <c r="C203" s="179"/>
      <c r="D203" s="179"/>
      <c r="E203" s="176"/>
      <c r="F203" s="179"/>
      <c r="G203" s="179"/>
      <c r="H203" s="179"/>
      <c r="I203" s="179"/>
      <c r="J203" s="179"/>
      <c r="K203" s="179"/>
      <c r="O203" s="244"/>
      <c r="P203" s="244"/>
      <c r="Q203" s="244"/>
      <c r="R203" s="244"/>
    </row>
    <row r="204" spans="1:18" x14ac:dyDescent="0.3">
      <c r="A204" s="172"/>
      <c r="B204" s="175" t="s">
        <v>54</v>
      </c>
      <c r="C204" s="175"/>
      <c r="D204" s="175"/>
      <c r="E204" s="176"/>
      <c r="F204" s="179"/>
      <c r="G204" s="179"/>
      <c r="H204" s="179"/>
      <c r="I204" s="179"/>
      <c r="J204" s="179"/>
      <c r="K204" s="179"/>
      <c r="O204" s="244"/>
      <c r="P204" s="244"/>
      <c r="Q204" s="244"/>
      <c r="R204" s="244"/>
    </row>
    <row r="205" spans="1:18" x14ac:dyDescent="0.3">
      <c r="A205" s="172"/>
      <c r="B205" s="175" t="s">
        <v>48</v>
      </c>
      <c r="C205" s="179"/>
      <c r="D205" s="179"/>
      <c r="E205" s="176"/>
      <c r="F205" s="179"/>
      <c r="G205" s="179"/>
      <c r="H205" s="179"/>
      <c r="I205" s="179"/>
      <c r="J205" s="179"/>
      <c r="K205" s="179"/>
      <c r="O205" s="244"/>
      <c r="P205" s="244"/>
      <c r="Q205" s="244"/>
      <c r="R205" s="244"/>
    </row>
    <row r="206" spans="1:18" x14ac:dyDescent="0.3">
      <c r="A206" s="172"/>
      <c r="B206" s="175" t="s">
        <v>49</v>
      </c>
      <c r="C206" s="179"/>
      <c r="D206" s="179"/>
      <c r="E206" s="176"/>
      <c r="F206" s="179"/>
      <c r="G206" s="179"/>
      <c r="H206" s="179"/>
      <c r="I206" s="179"/>
      <c r="J206" s="179"/>
      <c r="K206" s="179"/>
      <c r="O206" s="244"/>
      <c r="P206" s="244"/>
      <c r="Q206" s="244"/>
      <c r="R206" s="244"/>
    </row>
    <row r="207" spans="1:18" x14ac:dyDescent="0.3">
      <c r="A207" s="172"/>
      <c r="B207" s="175" t="s">
        <v>50</v>
      </c>
      <c r="C207" s="179"/>
      <c r="D207" s="179"/>
      <c r="E207" s="176"/>
      <c r="F207" s="179"/>
      <c r="G207" s="179"/>
      <c r="H207" s="179"/>
      <c r="I207" s="179"/>
      <c r="J207" s="179"/>
      <c r="K207" s="179"/>
      <c r="O207" s="244"/>
      <c r="P207" s="244"/>
      <c r="Q207" s="244"/>
      <c r="R207" s="244"/>
    </row>
    <row r="208" spans="1:18" ht="17.25" thickBot="1" x14ac:dyDescent="0.35">
      <c r="A208" s="156"/>
      <c r="B208" s="157"/>
      <c r="C208" s="157"/>
      <c r="D208" s="157"/>
      <c r="E208" s="158"/>
      <c r="F208" s="157"/>
      <c r="G208" s="157"/>
      <c r="H208" s="157"/>
      <c r="I208" s="157"/>
      <c r="J208" s="157"/>
      <c r="K208" s="157"/>
      <c r="O208" s="244"/>
      <c r="P208" s="244"/>
      <c r="Q208" s="244"/>
      <c r="R208" s="244"/>
    </row>
    <row r="210" spans="3:3" ht="94.5" customHeight="1" x14ac:dyDescent="0.3"/>
    <row r="213" spans="3:3" x14ac:dyDescent="0.3">
      <c r="C213" s="231"/>
    </row>
  </sheetData>
  <mergeCells count="189">
    <mergeCell ref="D132:K137"/>
    <mergeCell ref="B109:C109"/>
    <mergeCell ref="G124:G126"/>
    <mergeCell ref="K124:K126"/>
    <mergeCell ref="A148:A154"/>
    <mergeCell ref="B152:C152"/>
    <mergeCell ref="B153:C153"/>
    <mergeCell ref="B154:C154"/>
    <mergeCell ref="G114:G118"/>
    <mergeCell ref="A132:A137"/>
    <mergeCell ref="K114:K118"/>
    <mergeCell ref="A128:A130"/>
    <mergeCell ref="B128:C128"/>
    <mergeCell ref="B129:C129"/>
    <mergeCell ref="B130:C130"/>
    <mergeCell ref="A124:A126"/>
    <mergeCell ref="B127:C127"/>
    <mergeCell ref="D119:K122"/>
    <mergeCell ref="A120:A122"/>
    <mergeCell ref="B120:C120"/>
    <mergeCell ref="B121:C121"/>
    <mergeCell ref="A114:A117"/>
    <mergeCell ref="B119:C119"/>
    <mergeCell ref="B122:C122"/>
    <mergeCell ref="J14:J15"/>
    <mergeCell ref="B187:D187"/>
    <mergeCell ref="A180:B182"/>
    <mergeCell ref="C180:K182"/>
    <mergeCell ref="B179:D179"/>
    <mergeCell ref="A165:K167"/>
    <mergeCell ref="B169:D169"/>
    <mergeCell ref="A170:K172"/>
    <mergeCell ref="B174:D174"/>
    <mergeCell ref="A175:K177"/>
    <mergeCell ref="A183:B185"/>
    <mergeCell ref="C183:K185"/>
    <mergeCell ref="B137:C137"/>
    <mergeCell ref="B135:C135"/>
    <mergeCell ref="A79:A81"/>
    <mergeCell ref="B79:C79"/>
    <mergeCell ref="B80:C80"/>
    <mergeCell ref="B81:C81"/>
    <mergeCell ref="B159:D159"/>
    <mergeCell ref="A160:K162"/>
    <mergeCell ref="B164:D164"/>
    <mergeCell ref="A104:A107"/>
    <mergeCell ref="B136:C136"/>
    <mergeCell ref="D109:K112"/>
    <mergeCell ref="D11:G11"/>
    <mergeCell ref="H11:K11"/>
    <mergeCell ref="D14:D15"/>
    <mergeCell ref="D16:D17"/>
    <mergeCell ref="D18:D19"/>
    <mergeCell ref="E14:E15"/>
    <mergeCell ref="E16:E17"/>
    <mergeCell ref="E18:E19"/>
    <mergeCell ref="F14:F15"/>
    <mergeCell ref="F16:F17"/>
    <mergeCell ref="F18:F19"/>
    <mergeCell ref="G14:G15"/>
    <mergeCell ref="G16:G17"/>
    <mergeCell ref="G18:G19"/>
    <mergeCell ref="H14:H15"/>
    <mergeCell ref="H16:H17"/>
    <mergeCell ref="H18:H19"/>
    <mergeCell ref="I14:I15"/>
    <mergeCell ref="I16:I17"/>
    <mergeCell ref="I18:I19"/>
    <mergeCell ref="J18:J19"/>
    <mergeCell ref="K14:K15"/>
    <mergeCell ref="K16:K17"/>
    <mergeCell ref="K18:K19"/>
    <mergeCell ref="A99:A101"/>
    <mergeCell ref="A102:K102"/>
    <mergeCell ref="B101:C101"/>
    <mergeCell ref="D127:K130"/>
    <mergeCell ref="K104:K108"/>
    <mergeCell ref="J16:J17"/>
    <mergeCell ref="A110:A112"/>
    <mergeCell ref="B110:C110"/>
    <mergeCell ref="B111:C111"/>
    <mergeCell ref="B112:C112"/>
    <mergeCell ref="B26:B27"/>
    <mergeCell ref="C16:C17"/>
    <mergeCell ref="G104:G108"/>
    <mergeCell ref="A56:A57"/>
    <mergeCell ref="C56:C57"/>
    <mergeCell ref="B33:C33"/>
    <mergeCell ref="B41:B42"/>
    <mergeCell ref="F48:F49"/>
    <mergeCell ref="D43:K44"/>
    <mergeCell ref="J41:J42"/>
    <mergeCell ref="B78:C78"/>
    <mergeCell ref="G26:G27"/>
    <mergeCell ref="H26:H27"/>
    <mergeCell ref="I26:I27"/>
    <mergeCell ref="K41:K42"/>
    <mergeCell ref="A48:A49"/>
    <mergeCell ref="B48:B49"/>
    <mergeCell ref="K73:K77"/>
    <mergeCell ref="K64:K65"/>
    <mergeCell ref="B32:C32"/>
    <mergeCell ref="D88:K91"/>
    <mergeCell ref="B99:C99"/>
    <mergeCell ref="B100:C100"/>
    <mergeCell ref="A83:A85"/>
    <mergeCell ref="K83:K87"/>
    <mergeCell ref="G94:G95"/>
    <mergeCell ref="K94:K95"/>
    <mergeCell ref="B90:C90"/>
    <mergeCell ref="B89:C89"/>
    <mergeCell ref="G83:G87"/>
    <mergeCell ref="B98:C98"/>
    <mergeCell ref="A73:A77"/>
    <mergeCell ref="D78:K81"/>
    <mergeCell ref="B91:C91"/>
    <mergeCell ref="B88:C88"/>
    <mergeCell ref="E56:E57"/>
    <mergeCell ref="F56:F57"/>
    <mergeCell ref="G56:G57"/>
    <mergeCell ref="H56:H57"/>
    <mergeCell ref="I56:I57"/>
    <mergeCell ref="A43:A44"/>
    <mergeCell ref="A12:C12"/>
    <mergeCell ref="A18:A19"/>
    <mergeCell ref="A26:A27"/>
    <mergeCell ref="C26:C27"/>
    <mergeCell ref="A41:A42"/>
    <mergeCell ref="C41:C42"/>
    <mergeCell ref="A28:A33"/>
    <mergeCell ref="A16:A17"/>
    <mergeCell ref="C14:C15"/>
    <mergeCell ref="A14:B15"/>
    <mergeCell ref="B18:B19"/>
    <mergeCell ref="C18:C19"/>
    <mergeCell ref="B16:B17"/>
    <mergeCell ref="B23:C23"/>
    <mergeCell ref="B24:C24"/>
    <mergeCell ref="B25:C25"/>
    <mergeCell ref="A20:A25"/>
    <mergeCell ref="B31:C31"/>
    <mergeCell ref="A139:A146"/>
    <mergeCell ref="A64:A65"/>
    <mergeCell ref="B64:B65"/>
    <mergeCell ref="C64:C65"/>
    <mergeCell ref="B143:C143"/>
    <mergeCell ref="B151:C151"/>
    <mergeCell ref="D28:K33"/>
    <mergeCell ref="K26:K27"/>
    <mergeCell ref="J48:J49"/>
    <mergeCell ref="K48:K49"/>
    <mergeCell ref="E41:E42"/>
    <mergeCell ref="F41:F42"/>
    <mergeCell ref="B56:B57"/>
    <mergeCell ref="D73:D74"/>
    <mergeCell ref="E73:E74"/>
    <mergeCell ref="F73:F74"/>
    <mergeCell ref="H73:H74"/>
    <mergeCell ref="I73:I74"/>
    <mergeCell ref="J73:J74"/>
    <mergeCell ref="C48:C49"/>
    <mergeCell ref="D48:D49"/>
    <mergeCell ref="E48:E49"/>
    <mergeCell ref="J26:J27"/>
    <mergeCell ref="E26:E27"/>
    <mergeCell ref="D151:K154"/>
    <mergeCell ref="J56:J57"/>
    <mergeCell ref="K56:K57"/>
    <mergeCell ref="D20:K25"/>
    <mergeCell ref="G139:G142"/>
    <mergeCell ref="K139:K142"/>
    <mergeCell ref="D143:K146"/>
    <mergeCell ref="B144:C144"/>
    <mergeCell ref="B145:C145"/>
    <mergeCell ref="B146:C146"/>
    <mergeCell ref="F26:F27"/>
    <mergeCell ref="B73:B74"/>
    <mergeCell ref="C73:C74"/>
    <mergeCell ref="H41:H42"/>
    <mergeCell ref="I41:I42"/>
    <mergeCell ref="G48:G49"/>
    <mergeCell ref="H48:H49"/>
    <mergeCell ref="I48:I49"/>
    <mergeCell ref="G73:G77"/>
    <mergeCell ref="D26:D27"/>
    <mergeCell ref="D41:D42"/>
    <mergeCell ref="G41:G42"/>
    <mergeCell ref="G64:G65"/>
    <mergeCell ref="D56:D57"/>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election activeCell="I11" sqref="I11"/>
    </sheetView>
  </sheetViews>
  <sheetFormatPr defaultRowHeight="15" x14ac:dyDescent="0.25"/>
  <cols>
    <col min="1" max="1" width="22.7109375" customWidth="1"/>
    <col min="2" max="2" width="13.85546875" customWidth="1"/>
    <col min="3" max="3" width="14.28515625" customWidth="1"/>
    <col min="4" max="4" width="13.85546875" customWidth="1"/>
    <col min="5" max="5" width="11.28515625" customWidth="1"/>
  </cols>
  <sheetData>
    <row r="1" spans="1:11" x14ac:dyDescent="0.25">
      <c r="A1" s="501" t="s">
        <v>94</v>
      </c>
      <c r="B1" s="501"/>
      <c r="C1" s="501"/>
      <c r="D1" s="501"/>
      <c r="E1" s="501"/>
    </row>
    <row r="2" spans="1:11" ht="15.75" thickBot="1" x14ac:dyDescent="0.3"/>
    <row r="3" spans="1:11" ht="33.75" thickBot="1" x14ac:dyDescent="0.3">
      <c r="A3" s="181"/>
      <c r="B3" s="182" t="s">
        <v>19</v>
      </c>
      <c r="C3" s="183" t="s">
        <v>20</v>
      </c>
      <c r="D3" s="183" t="s">
        <v>21</v>
      </c>
      <c r="E3" s="184" t="s">
        <v>22</v>
      </c>
    </row>
    <row r="4" spans="1:11" ht="15" customHeight="1" x14ac:dyDescent="0.25">
      <c r="A4" s="502" t="s">
        <v>95</v>
      </c>
      <c r="B4" s="504" t="e">
        <f>AVERAGE(B6:B8)</f>
        <v>#DIV/0!</v>
      </c>
      <c r="C4" s="504" t="e">
        <f>AVERAGE(C6:C8)</f>
        <v>#DIV/0!</v>
      </c>
      <c r="D4" s="504" t="e">
        <f>AVERAGE(D6:D8)</f>
        <v>#DIV/0!</v>
      </c>
      <c r="E4" s="505" t="e">
        <f>AVERAGE(B4:D5)</f>
        <v>#DIV/0!</v>
      </c>
    </row>
    <row r="5" spans="1:11" ht="15.75" thickBot="1" x14ac:dyDescent="0.3">
      <c r="A5" s="503"/>
      <c r="B5" s="368"/>
      <c r="C5" s="368"/>
      <c r="D5" s="368"/>
      <c r="E5" s="506"/>
    </row>
    <row r="6" spans="1:11" ht="15.75" thickBot="1" x14ac:dyDescent="0.3">
      <c r="A6" s="185" t="s">
        <v>97</v>
      </c>
      <c r="B6" s="185"/>
      <c r="C6" s="185"/>
      <c r="D6" s="185"/>
      <c r="E6" s="186" t="e">
        <f>AVERAGE(B6:D6)</f>
        <v>#DIV/0!</v>
      </c>
    </row>
    <row r="7" spans="1:11" ht="15.75" thickBot="1" x14ac:dyDescent="0.3">
      <c r="A7" s="185" t="s">
        <v>98</v>
      </c>
      <c r="B7" s="185"/>
      <c r="C7" s="185"/>
      <c r="D7" s="185"/>
      <c r="E7" s="186" t="e">
        <f>AVERAGE(B7:D7)</f>
        <v>#DIV/0!</v>
      </c>
    </row>
    <row r="8" spans="1:11" ht="15.75" thickBot="1" x14ac:dyDescent="0.3">
      <c r="A8" s="185" t="s">
        <v>99</v>
      </c>
      <c r="B8" s="185"/>
      <c r="C8" s="185"/>
      <c r="D8" s="185"/>
      <c r="E8" s="186" t="e">
        <f t="shared" ref="E8" si="0">AVERAGE(B8:D8)</f>
        <v>#DIV/0!</v>
      </c>
    </row>
    <row r="9" spans="1:11" ht="15.75" thickBot="1" x14ac:dyDescent="0.3">
      <c r="D9" s="187" t="s">
        <v>96</v>
      </c>
      <c r="E9" s="188" t="e">
        <f>AVERAGE(E6:E8)</f>
        <v>#DIV/0!</v>
      </c>
    </row>
    <row r="12" spans="1:11" ht="15.75" thickBot="1" x14ac:dyDescent="0.3"/>
    <row r="13" spans="1:11" x14ac:dyDescent="0.25">
      <c r="A13" s="499" t="s">
        <v>45</v>
      </c>
      <c r="B13" s="500"/>
      <c r="C13" s="500"/>
      <c r="D13" s="3"/>
      <c r="E13" s="189"/>
      <c r="F13" s="190"/>
      <c r="G13" s="4"/>
      <c r="H13" s="190"/>
      <c r="I13" s="190"/>
      <c r="J13" s="190"/>
      <c r="K13" s="4"/>
    </row>
    <row r="14" spans="1:11" x14ac:dyDescent="0.25">
      <c r="A14" s="191"/>
      <c r="B14" s="4"/>
      <c r="C14" s="4"/>
      <c r="D14" s="5"/>
      <c r="E14" s="6"/>
      <c r="F14" s="4"/>
      <c r="G14" s="4"/>
      <c r="H14" s="4"/>
      <c r="I14" s="4"/>
      <c r="J14" s="4"/>
      <c r="K14" s="4"/>
    </row>
    <row r="15" spans="1:11" ht="16.5" x14ac:dyDescent="0.35">
      <c r="A15" s="192" t="s">
        <v>46</v>
      </c>
      <c r="B15" s="7"/>
      <c r="C15" s="7"/>
      <c r="D15" s="193"/>
      <c r="E15" s="194" t="s">
        <v>47</v>
      </c>
      <c r="F15" s="193"/>
      <c r="G15" s="9"/>
      <c r="H15" s="14"/>
      <c r="I15" s="9"/>
      <c r="J15" s="9"/>
      <c r="K15" s="10"/>
    </row>
    <row r="16" spans="1:11" ht="16.5" x14ac:dyDescent="0.35">
      <c r="A16" s="192" t="s">
        <v>48</v>
      </c>
      <c r="B16" s="7"/>
      <c r="C16" s="7"/>
      <c r="D16" s="193"/>
      <c r="E16" s="194" t="s">
        <v>48</v>
      </c>
      <c r="F16" s="193"/>
      <c r="G16" s="9"/>
      <c r="H16" s="14"/>
      <c r="I16" s="7"/>
      <c r="J16" s="9"/>
      <c r="K16" s="7"/>
    </row>
    <row r="17" spans="1:11" ht="16.5" x14ac:dyDescent="0.35">
      <c r="A17" s="192" t="s">
        <v>49</v>
      </c>
      <c r="B17" s="7"/>
      <c r="C17" s="7"/>
      <c r="D17" s="193"/>
      <c r="E17" s="194" t="s">
        <v>49</v>
      </c>
      <c r="F17" s="193"/>
      <c r="G17" s="9"/>
      <c r="H17" s="14"/>
      <c r="I17" s="7"/>
      <c r="J17" s="9"/>
      <c r="K17" s="7"/>
    </row>
    <row r="18" spans="1:11" ht="16.5" x14ac:dyDescent="0.35">
      <c r="A18" s="192" t="s">
        <v>50</v>
      </c>
      <c r="B18" s="7"/>
      <c r="C18" s="7"/>
      <c r="D18" s="193"/>
      <c r="E18" s="194" t="s">
        <v>50</v>
      </c>
      <c r="F18" s="193"/>
      <c r="G18" s="9"/>
      <c r="H18" s="14"/>
      <c r="I18" s="7"/>
      <c r="J18" s="9"/>
      <c r="K18" s="7"/>
    </row>
    <row r="19" spans="1:11" ht="16.5" x14ac:dyDescent="0.35">
      <c r="A19" s="192"/>
      <c r="B19" s="7"/>
      <c r="C19" s="10"/>
      <c r="D19" s="193"/>
      <c r="E19" s="194"/>
      <c r="F19" s="193"/>
      <c r="G19" s="9"/>
      <c r="H19" s="14"/>
      <c r="I19" s="9"/>
      <c r="J19" s="9"/>
      <c r="K19" s="12"/>
    </row>
    <row r="20" spans="1:11" ht="16.5" x14ac:dyDescent="0.35">
      <c r="A20" s="192" t="s">
        <v>51</v>
      </c>
      <c r="B20" s="7"/>
      <c r="C20" s="7"/>
      <c r="D20" s="193"/>
      <c r="E20" s="194" t="s">
        <v>52</v>
      </c>
      <c r="F20" s="193"/>
      <c r="G20" s="9"/>
      <c r="H20" s="14"/>
      <c r="I20" s="9"/>
      <c r="J20" s="9"/>
      <c r="K20" s="12"/>
    </row>
    <row r="21" spans="1:11" ht="16.5" x14ac:dyDescent="0.35">
      <c r="A21" s="192" t="s">
        <v>48</v>
      </c>
      <c r="B21" s="7"/>
      <c r="C21" s="10"/>
      <c r="D21" s="193"/>
      <c r="E21" s="194" t="s">
        <v>48</v>
      </c>
      <c r="F21" s="193"/>
      <c r="G21" s="9"/>
      <c r="H21" s="14"/>
      <c r="I21" s="9"/>
      <c r="J21" s="9"/>
      <c r="K21" s="7"/>
    </row>
    <row r="22" spans="1:11" ht="16.5" x14ac:dyDescent="0.35">
      <c r="A22" s="192" t="s">
        <v>49</v>
      </c>
      <c r="B22" s="7"/>
      <c r="C22" s="10"/>
      <c r="D22" s="193"/>
      <c r="E22" s="194" t="s">
        <v>49</v>
      </c>
      <c r="F22" s="193"/>
      <c r="G22" s="9"/>
      <c r="H22" s="14"/>
      <c r="I22" s="9"/>
      <c r="J22" s="9"/>
      <c r="K22" s="7"/>
    </row>
    <row r="23" spans="1:11" ht="16.5" customHeight="1" x14ac:dyDescent="0.35">
      <c r="A23" s="192" t="s">
        <v>50</v>
      </c>
      <c r="B23" s="7"/>
      <c r="C23" s="10"/>
      <c r="D23" s="193"/>
      <c r="E23" s="194" t="s">
        <v>50</v>
      </c>
      <c r="F23" s="193"/>
      <c r="G23" s="9"/>
      <c r="H23" s="14"/>
      <c r="I23" s="9"/>
      <c r="J23" s="9"/>
      <c r="K23" s="7"/>
    </row>
    <row r="24" spans="1:11" ht="16.5" x14ac:dyDescent="0.35">
      <c r="A24" s="192"/>
      <c r="B24" s="7"/>
      <c r="C24" s="9"/>
      <c r="D24" s="14"/>
      <c r="E24" s="11"/>
      <c r="F24" s="8"/>
      <c r="G24" s="9"/>
      <c r="H24" s="14"/>
      <c r="I24" s="9"/>
      <c r="J24" s="9"/>
      <c r="K24" s="9"/>
    </row>
    <row r="25" spans="1:11" x14ac:dyDescent="0.25">
      <c r="A25" s="192" t="s">
        <v>53</v>
      </c>
      <c r="B25" s="7"/>
      <c r="C25" s="7"/>
      <c r="D25" s="8"/>
      <c r="E25" s="13"/>
      <c r="F25" s="10"/>
      <c r="G25" s="10"/>
      <c r="H25" s="10"/>
      <c r="I25" s="10"/>
      <c r="J25" s="10"/>
      <c r="K25" s="10"/>
    </row>
    <row r="26" spans="1:11" x14ac:dyDescent="0.25">
      <c r="A26" s="192" t="s">
        <v>48</v>
      </c>
      <c r="B26" s="10"/>
      <c r="C26" s="10"/>
      <c r="D26" s="8"/>
      <c r="E26" s="13"/>
      <c r="F26" s="10"/>
      <c r="G26" s="10"/>
      <c r="H26" s="10"/>
      <c r="I26" s="10"/>
      <c r="J26" s="10"/>
      <c r="K26" s="10"/>
    </row>
    <row r="27" spans="1:11" x14ac:dyDescent="0.25">
      <c r="A27" s="192" t="s">
        <v>49</v>
      </c>
      <c r="B27" s="10"/>
      <c r="C27" s="10"/>
      <c r="D27" s="8"/>
      <c r="E27" s="13"/>
      <c r="F27" s="10"/>
      <c r="G27" s="10"/>
      <c r="H27" s="10"/>
      <c r="I27" s="10"/>
      <c r="J27" s="10"/>
      <c r="K27" s="10"/>
    </row>
    <row r="28" spans="1:11" x14ac:dyDescent="0.25">
      <c r="A28" s="192" t="s">
        <v>50</v>
      </c>
      <c r="B28" s="10"/>
      <c r="C28" s="10"/>
      <c r="D28" s="8"/>
      <c r="E28" s="13"/>
      <c r="F28" s="10"/>
      <c r="G28" s="10"/>
      <c r="H28" s="10"/>
      <c r="I28" s="10"/>
      <c r="J28" s="10"/>
      <c r="K28" s="10"/>
    </row>
    <row r="29" spans="1:11" ht="15" customHeight="1" x14ac:dyDescent="0.25">
      <c r="A29" s="192"/>
      <c r="B29" s="10"/>
      <c r="C29" s="10"/>
      <c r="D29" s="8"/>
      <c r="E29" s="13"/>
      <c r="F29" s="10"/>
      <c r="G29" s="10"/>
      <c r="H29" s="10"/>
      <c r="I29" s="10"/>
      <c r="J29" s="10"/>
      <c r="K29" s="10"/>
    </row>
    <row r="30" spans="1:11" x14ac:dyDescent="0.25">
      <c r="A30" s="192" t="s">
        <v>54</v>
      </c>
      <c r="B30" s="7"/>
      <c r="C30" s="7"/>
      <c r="D30" s="8"/>
      <c r="E30" s="13"/>
      <c r="F30" s="10"/>
      <c r="G30" s="10"/>
      <c r="H30" s="10"/>
      <c r="I30" s="10"/>
      <c r="J30" s="10"/>
      <c r="K30" s="10"/>
    </row>
    <row r="31" spans="1:11" x14ac:dyDescent="0.25">
      <c r="A31" s="192" t="s">
        <v>48</v>
      </c>
      <c r="B31" s="10"/>
      <c r="C31" s="10"/>
      <c r="D31" s="8"/>
      <c r="E31" s="13"/>
      <c r="F31" s="10"/>
      <c r="G31" s="10"/>
      <c r="H31" s="10"/>
      <c r="I31" s="10"/>
      <c r="J31" s="10"/>
      <c r="K31" s="10"/>
    </row>
    <row r="32" spans="1:11" x14ac:dyDescent="0.25">
      <c r="A32" s="192" t="s">
        <v>49</v>
      </c>
      <c r="B32" s="10"/>
      <c r="C32" s="10"/>
      <c r="D32" s="8"/>
      <c r="E32" s="13"/>
      <c r="F32" s="10"/>
      <c r="G32" s="10"/>
      <c r="H32" s="10"/>
      <c r="I32" s="10"/>
      <c r="J32" s="10"/>
      <c r="K32" s="10"/>
    </row>
    <row r="33" spans="1:11" ht="15.75" thickBot="1" x14ac:dyDescent="0.3">
      <c r="A33" s="195" t="s">
        <v>50</v>
      </c>
      <c r="B33" s="196"/>
      <c r="C33" s="196"/>
      <c r="D33" s="197"/>
      <c r="E33" s="198"/>
      <c r="F33" s="10"/>
      <c r="G33" s="10"/>
      <c r="H33" s="10"/>
      <c r="I33" s="10"/>
      <c r="J33" s="10"/>
      <c r="K33" s="10"/>
    </row>
    <row r="34" spans="1:11" x14ac:dyDescent="0.25">
      <c r="A34" s="1"/>
      <c r="B34" s="1"/>
      <c r="C34" s="1"/>
      <c r="D34" s="2"/>
      <c r="E34" s="1"/>
      <c r="F34" s="1"/>
      <c r="G34" s="1"/>
      <c r="H34" s="1"/>
      <c r="I34" s="1"/>
      <c r="J34" s="1"/>
      <c r="K34" s="1"/>
    </row>
  </sheetData>
  <mergeCells count="7">
    <mergeCell ref="A13:C13"/>
    <mergeCell ref="A1:E1"/>
    <mergeCell ref="A4:A5"/>
    <mergeCell ref="B4:B5"/>
    <mergeCell ref="C4:C5"/>
    <mergeCell ref="D4:D5"/>
    <mergeCell ref="E4:E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Cladire</vt:lpstr>
      <vt:lpstr>Grila ETF CF</vt:lpstr>
      <vt:lpstr>'Grila ETF Cladire'!_ftn2</vt:lpstr>
      <vt:lpstr>'Grila ETF Cladire'!_ftnref1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2016-07-08T15:50:48Z</cp:lastPrinted>
  <dcterms:created xsi:type="dcterms:W3CDTF">2015-07-30T08:46:02Z</dcterms:created>
  <dcterms:modified xsi:type="dcterms:W3CDTF">2016-07-28T13:32:12Z</dcterms:modified>
</cp:coreProperties>
</file>